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ower BI DAX &amp; Projects\DAX VIDEOS\TeckSkills MS Excel\Dataset\"/>
    </mc:Choice>
  </mc:AlternateContent>
  <xr:revisionPtr revIDLastSave="0" documentId="13_ncr:1_{8E7753EC-9214-4529-ABC8-FF834530D613}" xr6:coauthVersionLast="47" xr6:coauthVersionMax="47" xr10:uidLastSave="{00000000-0000-0000-0000-000000000000}"/>
  <bookViews>
    <workbookView xWindow="-110" yWindow="-110" windowWidth="19420" windowHeight="10420" xr2:uid="{8B84F8B9-8922-45E0-8589-0A187C144BEA}"/>
  </bookViews>
  <sheets>
    <sheet name="Formulas &amp; Function 1" sheetId="1" r:id="rId1"/>
    <sheet name="Formulas &amp; Function 2" sheetId="2" r:id="rId2"/>
    <sheet name="Formulas &amp; Function 3" sheetId="3" r:id="rId3"/>
    <sheet name="Formulas &amp; Function 4" sheetId="16" r:id="rId4"/>
    <sheet name="Date Cal 1" sheetId="18" r:id="rId5"/>
    <sheet name="Date Cal 1 (SC)" sheetId="20" r:id="rId6"/>
    <sheet name="Date Cal 2" sheetId="19" r:id="rId7"/>
    <sheet name="Date Cal 2 (SC)" sheetId="21" r:id="rId8"/>
    <sheet name="Data Validation &amp; Drop Down" sheetId="4" r:id="rId9"/>
    <sheet name="Sheet1" sheetId="14" r:id="rId10"/>
    <sheet name="Protecting Sheet" sheetId="5" r:id="rId11"/>
    <sheet name="Consolidation" sheetId="6" r:id="rId12"/>
    <sheet name="Con 1" sheetId="7" r:id="rId13"/>
    <sheet name="Con 2" sheetId="8" r:id="rId14"/>
    <sheet name="Con 3" sheetId="9" r:id="rId15"/>
    <sheet name="3DSum" sheetId="10" r:id="rId16"/>
    <sheet name="Static AllSame Conso.." sheetId="11" r:id="rId17"/>
    <sheet name="LinkSame AllSame Conso.." sheetId="15" r:id="rId18"/>
    <sheet name="Charts" sheetId="13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9" l="1"/>
  <c r="D3" i="19"/>
  <c r="E3" i="19"/>
  <c r="F3" i="19"/>
  <c r="C4" i="19"/>
  <c r="D4" i="19"/>
  <c r="E4" i="19"/>
  <c r="F4" i="19"/>
  <c r="C5" i="19"/>
  <c r="D5" i="19"/>
  <c r="E5" i="19"/>
  <c r="F5" i="19"/>
  <c r="C6" i="19"/>
  <c r="D6" i="19"/>
  <c r="E6" i="19"/>
  <c r="F6" i="19"/>
  <c r="C7" i="19"/>
  <c r="D7" i="19"/>
  <c r="E7" i="19"/>
  <c r="F7" i="19"/>
  <c r="C8" i="19"/>
  <c r="D8" i="19"/>
  <c r="E8" i="19"/>
  <c r="F8" i="19"/>
  <c r="C9" i="19"/>
  <c r="D9" i="19"/>
  <c r="E9" i="19"/>
  <c r="F9" i="19"/>
  <c r="C10" i="19"/>
  <c r="D10" i="19"/>
  <c r="E10" i="19"/>
  <c r="F10" i="19"/>
  <c r="C11" i="19"/>
  <c r="D11" i="19"/>
  <c r="E11" i="19"/>
  <c r="F11" i="19"/>
  <c r="C12" i="19"/>
  <c r="D12" i="19"/>
  <c r="E12" i="19"/>
  <c r="F12" i="19"/>
  <c r="C13" i="19"/>
  <c r="D13" i="19"/>
  <c r="E13" i="19"/>
  <c r="F13" i="19"/>
  <c r="C14" i="19"/>
  <c r="D14" i="19"/>
  <c r="E14" i="19"/>
  <c r="F14" i="19"/>
  <c r="C15" i="19"/>
  <c r="D15" i="19"/>
  <c r="E15" i="19"/>
  <c r="F15" i="19"/>
  <c r="C16" i="19"/>
  <c r="D16" i="19"/>
  <c r="E16" i="19"/>
  <c r="F16" i="19"/>
  <c r="C17" i="19"/>
  <c r="D17" i="19"/>
  <c r="E17" i="19"/>
  <c r="F17" i="19"/>
  <c r="C18" i="19"/>
  <c r="D18" i="19"/>
  <c r="E18" i="19"/>
  <c r="F18" i="19"/>
  <c r="C19" i="19"/>
  <c r="D19" i="19"/>
  <c r="E19" i="19"/>
  <c r="F19" i="19"/>
  <c r="C20" i="19"/>
  <c r="D20" i="19"/>
  <c r="E20" i="19"/>
  <c r="F20" i="19"/>
  <c r="C21" i="19"/>
  <c r="D21" i="19"/>
  <c r="E21" i="19"/>
  <c r="F21" i="19"/>
  <c r="C22" i="19"/>
  <c r="D22" i="19"/>
  <c r="E22" i="19"/>
  <c r="F22" i="19"/>
  <c r="C23" i="19"/>
  <c r="D23" i="19"/>
  <c r="E23" i="19"/>
  <c r="F23" i="19"/>
  <c r="C24" i="19"/>
  <c r="D24" i="19"/>
  <c r="E24" i="19"/>
  <c r="F24" i="19"/>
  <c r="C25" i="19"/>
  <c r="D25" i="19"/>
  <c r="E25" i="19"/>
  <c r="F25" i="19"/>
  <c r="C26" i="19"/>
  <c r="D26" i="19"/>
  <c r="E26" i="19"/>
  <c r="F26" i="19"/>
  <c r="C27" i="19"/>
  <c r="D27" i="19"/>
  <c r="E27" i="19"/>
  <c r="F27" i="19"/>
  <c r="C28" i="19"/>
  <c r="D28" i="19"/>
  <c r="E28" i="19"/>
  <c r="F28" i="19"/>
  <c r="C29" i="19"/>
  <c r="D29" i="19"/>
  <c r="E29" i="19"/>
  <c r="F29" i="19"/>
  <c r="C30" i="19"/>
  <c r="D30" i="19"/>
  <c r="E30" i="19"/>
  <c r="F30" i="19"/>
  <c r="F2" i="19"/>
  <c r="E2" i="19"/>
  <c r="D2" i="19"/>
  <c r="C2" i="19"/>
  <c r="M3" i="18"/>
  <c r="M4" i="18"/>
  <c r="M5" i="18"/>
  <c r="M6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2" i="18"/>
  <c r="L3" i="18"/>
  <c r="L4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2" i="18"/>
  <c r="K3" i="18"/>
  <c r="K4" i="18"/>
  <c r="K5" i="18"/>
  <c r="K6" i="18"/>
  <c r="K7" i="18"/>
  <c r="K8" i="18"/>
  <c r="K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2" i="18"/>
  <c r="I3" i="18"/>
  <c r="J3" i="18"/>
  <c r="I4" i="18"/>
  <c r="J4" i="18"/>
  <c r="I5" i="18"/>
  <c r="J5" i="18"/>
  <c r="I6" i="18"/>
  <c r="J6" i="18"/>
  <c r="I7" i="18"/>
  <c r="J7" i="18"/>
  <c r="I8" i="18"/>
  <c r="J8" i="18"/>
  <c r="I9" i="18"/>
  <c r="J9" i="18"/>
  <c r="I10" i="18"/>
  <c r="J10" i="18"/>
  <c r="I11" i="18"/>
  <c r="J11" i="18"/>
  <c r="I12" i="18"/>
  <c r="J12" i="18"/>
  <c r="I13" i="18"/>
  <c r="J13" i="18"/>
  <c r="I14" i="18"/>
  <c r="J14" i="18"/>
  <c r="I15" i="18"/>
  <c r="J15" i="18"/>
  <c r="I16" i="18"/>
  <c r="J16" i="18"/>
  <c r="I17" i="18"/>
  <c r="J17" i="18"/>
  <c r="I18" i="18"/>
  <c r="J18" i="18"/>
  <c r="I19" i="18"/>
  <c r="J19" i="18"/>
  <c r="I20" i="18"/>
  <c r="J20" i="18"/>
  <c r="I21" i="18"/>
  <c r="J21" i="18"/>
  <c r="I22" i="18"/>
  <c r="J22" i="18"/>
  <c r="I23" i="18"/>
  <c r="J23" i="18"/>
  <c r="I24" i="18"/>
  <c r="J24" i="18"/>
  <c r="I25" i="18"/>
  <c r="J25" i="18"/>
  <c r="I26" i="18"/>
  <c r="J26" i="18"/>
  <c r="I27" i="18"/>
  <c r="J27" i="18"/>
  <c r="I28" i="18"/>
  <c r="J28" i="18"/>
  <c r="I29" i="18"/>
  <c r="J29" i="18"/>
  <c r="I30" i="18"/>
  <c r="J30" i="18"/>
  <c r="I31" i="18"/>
  <c r="J31" i="18"/>
  <c r="J2" i="18"/>
  <c r="I2" i="18"/>
  <c r="H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2" i="18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" i="18"/>
  <c r="G2" i="18"/>
  <c r="F3" i="18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2" i="18"/>
  <c r="E3" i="18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2" i="18"/>
  <c r="D3" i="18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2" i="18"/>
  <c r="C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2" i="18"/>
  <c r="F7" i="16"/>
  <c r="F8" i="16"/>
  <c r="F6" i="16"/>
  <c r="F5" i="16"/>
  <c r="F4" i="16"/>
  <c r="F3" i="16"/>
  <c r="F2" i="16"/>
  <c r="G9" i="1"/>
  <c r="G10" i="1"/>
  <c r="G11" i="1"/>
  <c r="G12" i="1"/>
</calcChain>
</file>

<file path=xl/sharedStrings.xml><?xml version="1.0" encoding="utf-8"?>
<sst xmlns="http://schemas.openxmlformats.org/spreadsheetml/2006/main" count="10620" uniqueCount="387">
  <si>
    <t>Awesome</t>
  </si>
  <si>
    <t>Emmanuel</t>
  </si>
  <si>
    <t>Samuel</t>
  </si>
  <si>
    <t>Josh</t>
  </si>
  <si>
    <t>Add</t>
  </si>
  <si>
    <t>Godwin</t>
  </si>
  <si>
    <t>Ronald</t>
  </si>
  <si>
    <t>Subtract</t>
  </si>
  <si>
    <t>Joy</t>
  </si>
  <si>
    <t>Jane</t>
  </si>
  <si>
    <t>Multiply</t>
  </si>
  <si>
    <t>Divide</t>
  </si>
  <si>
    <t>Sum</t>
  </si>
  <si>
    <t>Min</t>
  </si>
  <si>
    <t>Max</t>
  </si>
  <si>
    <t>Count</t>
  </si>
  <si>
    <t>Counta</t>
  </si>
  <si>
    <t>Average</t>
  </si>
  <si>
    <t>Median</t>
  </si>
  <si>
    <t>Mode</t>
  </si>
  <si>
    <t>AutoSum</t>
  </si>
  <si>
    <t>Concatenate</t>
  </si>
  <si>
    <t>Joshua</t>
  </si>
  <si>
    <t>John</t>
  </si>
  <si>
    <t>Juliet</t>
  </si>
  <si>
    <t>Sumif</t>
  </si>
  <si>
    <t>Current Time</t>
  </si>
  <si>
    <t>Today's Date</t>
  </si>
  <si>
    <t>AutoSum =</t>
  </si>
  <si>
    <t>S/n</t>
  </si>
  <si>
    <t>Names</t>
  </si>
  <si>
    <t>Class</t>
  </si>
  <si>
    <t>Exam(65)</t>
  </si>
  <si>
    <t>Midterm(20)</t>
  </si>
  <si>
    <t>C.A(15)</t>
  </si>
  <si>
    <t>Total(100)</t>
  </si>
  <si>
    <t>Grade</t>
  </si>
  <si>
    <t>Comment</t>
  </si>
  <si>
    <t>AJAYI OLAMIDE</t>
  </si>
  <si>
    <t>Grade 8 Faith</t>
  </si>
  <si>
    <t>AKPAN ANGELA</t>
  </si>
  <si>
    <t>AWE OYINDAMOLA</t>
  </si>
  <si>
    <t>A</t>
  </si>
  <si>
    <t>B</t>
  </si>
  <si>
    <t>C</t>
  </si>
  <si>
    <t>D</t>
  </si>
  <si>
    <t>E</t>
  </si>
  <si>
    <t>F</t>
  </si>
  <si>
    <t>BENSON JOYCE-MICHELLE</t>
  </si>
  <si>
    <t>EKEAGBARA-MICHAEL UWAOMA</t>
  </si>
  <si>
    <t>FAKUNLE KEHINDE</t>
  </si>
  <si>
    <t>FEMI-ODEGBILE OLATESIWAJU</t>
  </si>
  <si>
    <t>IFEKOYA DARASIMI</t>
  </si>
  <si>
    <t>KINGSLEY DAVID</t>
  </si>
  <si>
    <t>KOFFI-UMOH ELISHA</t>
  </si>
  <si>
    <t>80-100</t>
  </si>
  <si>
    <t>Excellent</t>
  </si>
  <si>
    <t>LAWANI-PETER EHIS</t>
  </si>
  <si>
    <t>70-79</t>
  </si>
  <si>
    <t>Distinction</t>
  </si>
  <si>
    <t>ODETARA MICHAEL</t>
  </si>
  <si>
    <t>60-69</t>
  </si>
  <si>
    <t>V.good</t>
  </si>
  <si>
    <t>OGBUDJE VALENTINA</t>
  </si>
  <si>
    <t>55-59</t>
  </si>
  <si>
    <t>Good</t>
  </si>
  <si>
    <t>OGUNDEJI SOLOMON</t>
  </si>
  <si>
    <t>50-54</t>
  </si>
  <si>
    <t>Pass</t>
  </si>
  <si>
    <t>OGUNDIPE OLUWATAMILORE</t>
  </si>
  <si>
    <t>0-49</t>
  </si>
  <si>
    <t>Fail</t>
  </si>
  <si>
    <t>OGUNWOLE DAVID</t>
  </si>
  <si>
    <t>OJELADE OLUWATOBILOBA</t>
  </si>
  <si>
    <t>OLUJOBI ARAOLUWA</t>
  </si>
  <si>
    <t>TOBI NATHAN</t>
  </si>
  <si>
    <t>ABEREOJE OLUWAFAYOKUNMI</t>
  </si>
  <si>
    <t>Grade 8 Glory</t>
  </si>
  <si>
    <t>ADELEYE OORETOLUWASE</t>
  </si>
  <si>
    <t>AJIJOLA AYOMIDE</t>
  </si>
  <si>
    <t>ANATE ABRAHAM</t>
  </si>
  <si>
    <t>BABASANYA-CRAIG MOREWAOLUWA</t>
  </si>
  <si>
    <t>CHUKWUMA CHUKWUKA</t>
  </si>
  <si>
    <t>DAVIES IREOLUWADE</t>
  </si>
  <si>
    <t>DAVIES-DADA TEMITOPE</t>
  </si>
  <si>
    <t>EKUNDAYO OLUFUNTO</t>
  </si>
  <si>
    <t>EMEKA MOPHETH</t>
  </si>
  <si>
    <t>EMMANUEL WEALTH</t>
  </si>
  <si>
    <t>ESIEMOKHAI ZOE</t>
  </si>
  <si>
    <t>EZEWUDO CHIOMA</t>
  </si>
  <si>
    <t>FASOLA IGWE</t>
  </si>
  <si>
    <t>IKECHUKWU DANIELLA</t>
  </si>
  <si>
    <t>IKECHUKWU EMMANUELLA</t>
  </si>
  <si>
    <t>IKURU JOSHUA</t>
  </si>
  <si>
    <t>JOSEPH-OSAWA OSAZEE VICTOR</t>
  </si>
  <si>
    <t>NNEJI EBUBECHUKWU</t>
  </si>
  <si>
    <t>ONI IREOLUWA</t>
  </si>
  <si>
    <t>OYEWOLE DORCAS</t>
  </si>
  <si>
    <t>ADEPOJU OLUWATONI</t>
  </si>
  <si>
    <t>Grade 8 Honours Class A</t>
  </si>
  <si>
    <t>AGWU JONATHAN</t>
  </si>
  <si>
    <t>AKINSIUN OLUWAFOLAROGBAYIMIKA</t>
  </si>
  <si>
    <t>ANGELO-HYUWA LUCIANO</t>
  </si>
  <si>
    <t>AVAJAH CHIDUBEM</t>
  </si>
  <si>
    <t>BAKARE AYOOLUWA</t>
  </si>
  <si>
    <t>BOTU BRYAN</t>
  </si>
  <si>
    <t>DANAUTA JAYDEN</t>
  </si>
  <si>
    <t>DOGHOR EFETOBORE</t>
  </si>
  <si>
    <t>ENEMA SIMEON</t>
  </si>
  <si>
    <t>KAREEM OLUWADARASIMI</t>
  </si>
  <si>
    <t>MARTINS TANITOLUWA</t>
  </si>
  <si>
    <t>OBAYOMI AYOTOMIWA</t>
  </si>
  <si>
    <t>ODEWOYE ANGEL</t>
  </si>
  <si>
    <t>OGUNDEJI OLUWADUNSIN</t>
  </si>
  <si>
    <t>OGUNYEMI IREMIDE</t>
  </si>
  <si>
    <t>OKOROBA IDAZHIM</t>
  </si>
  <si>
    <t>PHILLIPS TOLUWANIMI</t>
  </si>
  <si>
    <t>SANYAOLU DUNSIMI</t>
  </si>
  <si>
    <t>TALABI OLUWATIMILEHIN</t>
  </si>
  <si>
    <t>TOBI ZANETA</t>
  </si>
  <si>
    <t>UTUK ABASI-ODIONG</t>
  </si>
  <si>
    <t>UZOKWE KAMSIYOCHUKWU</t>
  </si>
  <si>
    <t>ADENUBI MARY</t>
  </si>
  <si>
    <t>Grade 8 Honours Class B</t>
  </si>
  <si>
    <t>AJAO AYOTOMIWA</t>
  </si>
  <si>
    <t>AJAO OLUWATENIOLA</t>
  </si>
  <si>
    <t>ANADUAKA KENECHUKWU</t>
  </si>
  <si>
    <t>BALOGUN TAHMID</t>
  </si>
  <si>
    <t>DARAMOLA OLUWADEMILADEOGO</t>
  </si>
  <si>
    <t>DOPAMU ONYINYECHI</t>
  </si>
  <si>
    <t>EDEH OFUMFEKE</t>
  </si>
  <si>
    <t>ETUK FORTUNE</t>
  </si>
  <si>
    <t>GBEJA KAINOS</t>
  </si>
  <si>
    <t>IROEGBULE DEREK</t>
  </si>
  <si>
    <t>KABIRU AMEERAH</t>
  </si>
  <si>
    <t>KENECHUKWU BLESSED</t>
  </si>
  <si>
    <t>MAKU OLUWATONI</t>
  </si>
  <si>
    <t>MANUBA OLUCHUKWU</t>
  </si>
  <si>
    <t>NWANELI-NWAOKOYE FAVOUR</t>
  </si>
  <si>
    <t>ODEYIMKA TALODABIOLUWA</t>
  </si>
  <si>
    <t>OHUNAKIN AKINOLA</t>
  </si>
  <si>
    <t>OLABANJI OLUWABUSAYO</t>
  </si>
  <si>
    <t>OMOTOSO OLUWAFIMISOKAN</t>
  </si>
  <si>
    <t>ONOCHIE DAVID</t>
  </si>
  <si>
    <t>OROKOTAN OLUWADAMILOLA</t>
  </si>
  <si>
    <t>OYELAMI ESTHER</t>
  </si>
  <si>
    <t>TAIWO TOLULOPE</t>
  </si>
  <si>
    <t>ABIOLA BOLUWATIFE</t>
  </si>
  <si>
    <t>Grade 8 Joy</t>
  </si>
  <si>
    <t>ADEWOLE DANIEL</t>
  </si>
  <si>
    <t>ADEWOLE HADASSAH</t>
  </si>
  <si>
    <t>AFOLABI KOREDE DANIEL</t>
  </si>
  <si>
    <t>AKAOLISA IFEANYI</t>
  </si>
  <si>
    <t>ARIBODOR-FRANK CHIMEKA EZECHINURUM</t>
  </si>
  <si>
    <t>AYILOLA HEPHZIBAH B.</t>
  </si>
  <si>
    <t>FADUOLA FAVOUR</t>
  </si>
  <si>
    <t>GBEWA SEWESOMO BISOLA</t>
  </si>
  <si>
    <t>IBIKUNLE PRECIOUS</t>
  </si>
  <si>
    <t>IJAGBEMI OMOTOLA SIKEMI</t>
  </si>
  <si>
    <t>IPEREPOLU TOLULOPE</t>
  </si>
  <si>
    <t>ITCHAGBE JEREMIAH S.</t>
  </si>
  <si>
    <t>MUSA-AJAKAIYE SEYIFUNMI</t>
  </si>
  <si>
    <t>OFILI NKASIOBICHUKWU</t>
  </si>
  <si>
    <t>OKOYE LAWRENCE</t>
  </si>
  <si>
    <t>ADELOYE OPEOLUWA</t>
  </si>
  <si>
    <t>Grade 8 Love</t>
  </si>
  <si>
    <t>ADEWINLE ADEOLA</t>
  </si>
  <si>
    <t>AKINROTIMI IFEOLUWADARASIMI</t>
  </si>
  <si>
    <t xml:space="preserve">ASITA JOSHUA </t>
  </si>
  <si>
    <t>BAKARE OLUWATIMILEHIN</t>
  </si>
  <si>
    <t>CHUKWU JOYCE</t>
  </si>
  <si>
    <t>DAODU SAMUEL</t>
  </si>
  <si>
    <t>FAKUNLE TAIYE</t>
  </si>
  <si>
    <t>IFENWEMBI EMENIKE</t>
  </si>
  <si>
    <t>KOBIOWU OLUMIDE</t>
  </si>
  <si>
    <t>LAWANI-PETER EGHOSA</t>
  </si>
  <si>
    <t>MADUIKE ELISA</t>
  </si>
  <si>
    <t>OKAFOR FAVOUR</t>
  </si>
  <si>
    <t>OKUNOLA OLUWADARASIMI</t>
  </si>
  <si>
    <t>OLUGBENGA ENOCH</t>
  </si>
  <si>
    <t>OLUWAFEMI PELUMI</t>
  </si>
  <si>
    <t>OSIYALE RONALD</t>
  </si>
  <si>
    <t>OSUNNEYE HALIMAT</t>
  </si>
  <si>
    <t>OWOLABI OLUWAFOLAJIMI</t>
  </si>
  <si>
    <t>SODIQ AYUBA</t>
  </si>
  <si>
    <t>ADEGBOYE FOPEFOLUWA</t>
  </si>
  <si>
    <t>Grade 8 Peace</t>
  </si>
  <si>
    <t>ADEWOLE OLUWAFIJIMI</t>
  </si>
  <si>
    <t>ADULEYE OLUWAFADEKEMI</t>
  </si>
  <si>
    <t>AJIBOYE IMAN</t>
  </si>
  <si>
    <t>AKIGBOGUN OLUWADARASIMI</t>
  </si>
  <si>
    <t>AMAECHI CHIMAOBI</t>
  </si>
  <si>
    <t>BADMUS NICHOLE</t>
  </si>
  <si>
    <t>BALOGUN FATHIA</t>
  </si>
  <si>
    <t>BALOGUN MOYOSORE</t>
  </si>
  <si>
    <t>EMELISI OSINACHI</t>
  </si>
  <si>
    <t>FADAIRO BOLUWATIFE</t>
  </si>
  <si>
    <t>JOSHUA ALEXANDER</t>
  </si>
  <si>
    <t>KEN-ADOGAME MATANA</t>
  </si>
  <si>
    <t>MORAH BLESSING</t>
  </si>
  <si>
    <t>OFILI NAETOCHUKWU</t>
  </si>
  <si>
    <t>OLADIPUPO AYOMIDE</t>
  </si>
  <si>
    <t>OLASANMI DAMILOLA</t>
  </si>
  <si>
    <t>OLAYEMI OLUWASEGUN</t>
  </si>
  <si>
    <t>OYEDUN OLUWADAMILOLA</t>
  </si>
  <si>
    <t>TONYE-IYELAGHA TAMARATONYESEIGHA</t>
  </si>
  <si>
    <t>UGOCHUKWU KENECHUKWU</t>
  </si>
  <si>
    <t>UMEADINNU IFUNANYA</t>
  </si>
  <si>
    <t>ADEBAYO ENIOLA RHODA</t>
  </si>
  <si>
    <t>Grade 8 Success</t>
  </si>
  <si>
    <t>ADEIFE IFEOLUWA</t>
  </si>
  <si>
    <t>AKURULI ORITSEMISAN</t>
  </si>
  <si>
    <t>ASABORO NATASHA O.</t>
  </si>
  <si>
    <t>ATOFOLAKI PRECIOUS OLAMIDE</t>
  </si>
  <si>
    <t>AYODELE DANIEL</t>
  </si>
  <si>
    <t>BAYODE-OJO TOLUWANIMI</t>
  </si>
  <si>
    <t>EMURESE EFEMENA</t>
  </si>
  <si>
    <t>NWUNE SOPHIA ONYINYE</t>
  </si>
  <si>
    <t>OBE TIOLUWANIMI OREOLUWA</t>
  </si>
  <si>
    <t>OKEKE CHINEDU</t>
  </si>
  <si>
    <t>OLERU FRANKLIN KELECHI</t>
  </si>
  <si>
    <t>RUNSEWE ENIOLA TREASURE</t>
  </si>
  <si>
    <t>UMEH PEACE</t>
  </si>
  <si>
    <t>ADEBANJO MERCY</t>
  </si>
  <si>
    <t>Grade 8 Wisdom</t>
  </si>
  <si>
    <t>ADEPOJU DORCAS</t>
  </si>
  <si>
    <t>AJAYI OREOLUWA</t>
  </si>
  <si>
    <t>AJIBOLA TIOLUWALASE</t>
  </si>
  <si>
    <t>ALEX-OJUKWU SOMTOCHUKWU</t>
  </si>
  <si>
    <t>BINUYO PELUMI</t>
  </si>
  <si>
    <t>EHIKHAMHEN ABRAHAM</t>
  </si>
  <si>
    <t>EKUNDAYO OLUWADARASIMI</t>
  </si>
  <si>
    <t>ENIAYEWUN OLUWATUNMISE</t>
  </si>
  <si>
    <t>IYALLA ISAAC AYEBATARIOWEI</t>
  </si>
  <si>
    <t>JINGINA CHONGVHRMI</t>
  </si>
  <si>
    <t>NWAIGWE EBUBECHI</t>
  </si>
  <si>
    <t>OGBODUMA OGHENEMEGA</t>
  </si>
  <si>
    <t>OKOLO JOSHUA</t>
  </si>
  <si>
    <t>OLAGUNDOYE TENIOLA</t>
  </si>
  <si>
    <t>ORJI NICOLE OLACHI</t>
  </si>
  <si>
    <t>OYEBAMIJI OPEOLUWA</t>
  </si>
  <si>
    <t>Name</t>
  </si>
  <si>
    <t>Score 1(10)</t>
  </si>
  <si>
    <t>Score 2(90)</t>
  </si>
  <si>
    <t>MONTH</t>
  </si>
  <si>
    <t>JANUARY</t>
  </si>
  <si>
    <t>JOHN</t>
  </si>
  <si>
    <t>MARCH</t>
  </si>
  <si>
    <t>FEBRUARY</t>
  </si>
  <si>
    <t>HANANA</t>
  </si>
  <si>
    <t>JOY</t>
  </si>
  <si>
    <t>APRIL</t>
  </si>
  <si>
    <t>PAUL</t>
  </si>
  <si>
    <t>MAY</t>
  </si>
  <si>
    <t>JOSHUA</t>
  </si>
  <si>
    <t>JUNE</t>
  </si>
  <si>
    <t>KATE</t>
  </si>
  <si>
    <t>JULY</t>
  </si>
  <si>
    <t>JANE</t>
  </si>
  <si>
    <t>AUGUST</t>
  </si>
  <si>
    <t>RAPHAEL</t>
  </si>
  <si>
    <t>SEPTEMBER</t>
  </si>
  <si>
    <t>AWESOME</t>
  </si>
  <si>
    <t>OCTOBER</t>
  </si>
  <si>
    <t>NOVEMBER</t>
  </si>
  <si>
    <t>DECEMBER</t>
  </si>
  <si>
    <t>Products</t>
  </si>
  <si>
    <t>Unlock 10 Cells and Lock  Entire Sheet</t>
  </si>
  <si>
    <t>Shoes</t>
  </si>
  <si>
    <t>Select 10 cells</t>
  </si>
  <si>
    <t>Bags</t>
  </si>
  <si>
    <t>Unlock 10 cells</t>
  </si>
  <si>
    <t>Suits</t>
  </si>
  <si>
    <t>Protect Sheet</t>
  </si>
  <si>
    <t>GownS</t>
  </si>
  <si>
    <t>Snickers</t>
  </si>
  <si>
    <t>Lock 10 cells &amp; Unlock Entire Sheets</t>
  </si>
  <si>
    <t>Joggers</t>
  </si>
  <si>
    <t>Select Entire Sheet</t>
  </si>
  <si>
    <t>Wristwatches</t>
  </si>
  <si>
    <t>Unlock entire Cells</t>
  </si>
  <si>
    <t>Glasses</t>
  </si>
  <si>
    <t xml:space="preserve">Lock 10 cells </t>
  </si>
  <si>
    <t>Protect sheet</t>
  </si>
  <si>
    <t>Consolidation</t>
  </si>
  <si>
    <t>3Dsum</t>
  </si>
  <si>
    <t>Static All Same Consolidation</t>
  </si>
  <si>
    <t>Linked All Same Consolidation</t>
  </si>
  <si>
    <t>Jan</t>
  </si>
  <si>
    <t>Feb</t>
  </si>
  <si>
    <t>Mar</t>
  </si>
  <si>
    <t>Apr</t>
  </si>
  <si>
    <t>May</t>
  </si>
  <si>
    <t>Sales Agent 1</t>
  </si>
  <si>
    <t>Sales Agent 2</t>
  </si>
  <si>
    <t>Sales Agent 3</t>
  </si>
  <si>
    <t>Sales Agent 4</t>
  </si>
  <si>
    <t>Sales Agent 5</t>
  </si>
  <si>
    <t>Regions</t>
  </si>
  <si>
    <t>2021</t>
  </si>
  <si>
    <t>2022</t>
  </si>
  <si>
    <t>Column Chart</t>
  </si>
  <si>
    <t>Qtr</t>
  </si>
  <si>
    <t>Sales</t>
  </si>
  <si>
    <t>Pie Chart</t>
  </si>
  <si>
    <t>Day</t>
  </si>
  <si>
    <t>Temperature (F)</t>
  </si>
  <si>
    <t>Line</t>
  </si>
  <si>
    <t>Lagos</t>
  </si>
  <si>
    <t>Qtr 1</t>
  </si>
  <si>
    <t>Day 1</t>
  </si>
  <si>
    <t>Abuja</t>
  </si>
  <si>
    <t>Qtr 2</t>
  </si>
  <si>
    <t>Day 2</t>
  </si>
  <si>
    <t>Rivers</t>
  </si>
  <si>
    <t>Qtr 3</t>
  </si>
  <si>
    <t>Day 3</t>
  </si>
  <si>
    <t>Kano</t>
  </si>
  <si>
    <t>Qtr 4</t>
  </si>
  <si>
    <t>Day 4</t>
  </si>
  <si>
    <t>Ogun</t>
  </si>
  <si>
    <t>Day 5</t>
  </si>
  <si>
    <t>Kogi</t>
  </si>
  <si>
    <t>Kwara</t>
  </si>
  <si>
    <t>Year</t>
  </si>
  <si>
    <t>Revenue</t>
  </si>
  <si>
    <t>Expenditure</t>
  </si>
  <si>
    <t>Column vs Line</t>
  </si>
  <si>
    <t>Kaduna</t>
  </si>
  <si>
    <t>Delta</t>
  </si>
  <si>
    <t>Edo</t>
  </si>
  <si>
    <t>Qyt 3</t>
  </si>
  <si>
    <t>Book Type</t>
  </si>
  <si>
    <t>Bar Chart</t>
  </si>
  <si>
    <t>Classic</t>
  </si>
  <si>
    <t>Romance</t>
  </si>
  <si>
    <t xml:space="preserve"> </t>
  </si>
  <si>
    <t>Mystery</t>
  </si>
  <si>
    <t>Spiritual</t>
  </si>
  <si>
    <t>Sci-Fic</t>
  </si>
  <si>
    <t>JUMIA SUMMER SALES 2022</t>
  </si>
  <si>
    <t>Store</t>
  </si>
  <si>
    <t>Online</t>
  </si>
  <si>
    <t>Mail</t>
  </si>
  <si>
    <t>Fashion</t>
  </si>
  <si>
    <t>Electronics</t>
  </si>
  <si>
    <t>Food</t>
  </si>
  <si>
    <t>Department</t>
  </si>
  <si>
    <t>HR</t>
  </si>
  <si>
    <t>FINANCE</t>
  </si>
  <si>
    <t>MEDIA</t>
  </si>
  <si>
    <t>SECURITY</t>
  </si>
  <si>
    <t>LEGAL</t>
  </si>
  <si>
    <t>Men</t>
  </si>
  <si>
    <t>Jug</t>
  </si>
  <si>
    <t>S/N</t>
  </si>
  <si>
    <t>PERCENTAGE</t>
  </si>
  <si>
    <t>RANKING</t>
  </si>
  <si>
    <t>STATES</t>
  </si>
  <si>
    <t>COVID CASES</t>
  </si>
  <si>
    <t>Peace</t>
  </si>
  <si>
    <t>Amos</t>
  </si>
  <si>
    <t>Region</t>
  </si>
  <si>
    <t>South</t>
  </si>
  <si>
    <t>West</t>
  </si>
  <si>
    <t>Central</t>
  </si>
  <si>
    <t>East</t>
  </si>
  <si>
    <t>Profit</t>
  </si>
  <si>
    <t>Order Date</t>
  </si>
  <si>
    <t>Ship Date</t>
  </si>
  <si>
    <t>Date Difference</t>
  </si>
  <si>
    <t>15 Days After</t>
  </si>
  <si>
    <t>10 Days Ago</t>
  </si>
  <si>
    <t>Weekday</t>
  </si>
  <si>
    <t>Weekday Name</t>
  </si>
  <si>
    <t>Start Date</t>
  </si>
  <si>
    <t>End Date</t>
  </si>
  <si>
    <t>Duration(Years)</t>
  </si>
  <si>
    <t>Duration(Months)</t>
  </si>
  <si>
    <t>Duration(Days)</t>
  </si>
  <si>
    <t>Month Number</t>
  </si>
  <si>
    <t>Month Name</t>
  </si>
  <si>
    <t>EOM</t>
  </si>
  <si>
    <t>Add (5y,6m,10d)</t>
  </si>
  <si>
    <t>Gains</t>
  </si>
  <si>
    <t>Loss</t>
  </si>
  <si>
    <t>EONM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</si>
</sst>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0.0"/>
    <numFmt numFmtId="165" formatCode="_-[$₦-469]\ * #,##0.00_-;\-[$₦-469]\ * #,##0.00_-;_-[$₦-469]\ * &quot;-&quot;??_-;_-@_-"/>
    <numFmt numFmtId="166" formatCode="_-[$₦-468]\ * #,##0.00_-;\-[$₦-468]\ * #,##0.00_-;_-[$₦-468]\ * &quot;-&quot;??_-;_-@_-"/>
    <numFmt numFmtId="169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color theme="1"/>
      <name val="Arial Black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/>
    <xf numFmtId="164" fontId="0" fillId="0" borderId="0" xfId="0" applyNumberFormat="1" applyAlignment="1">
      <alignment horizontal="center" vertical="center"/>
    </xf>
    <xf numFmtId="165" fontId="5" fillId="0" borderId="0" xfId="1" applyNumberFormat="1" applyFont="1"/>
    <xf numFmtId="165" fontId="5" fillId="0" borderId="0" xfId="0" applyNumberFormat="1" applyFont="1"/>
    <xf numFmtId="0" fontId="2" fillId="0" borderId="0" xfId="0" applyFont="1"/>
    <xf numFmtId="44" fontId="2" fillId="0" borderId="0" xfId="1" applyFont="1"/>
    <xf numFmtId="22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2" borderId="0" xfId="0" applyFont="1" applyFill="1"/>
    <xf numFmtId="0" fontId="6" fillId="2" borderId="0" xfId="0" applyFont="1" applyFill="1"/>
    <xf numFmtId="0" fontId="0" fillId="0" borderId="0" xfId="0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164" fontId="0" fillId="0" borderId="0" xfId="0" applyNumberFormat="1"/>
    <xf numFmtId="0" fontId="3" fillId="0" borderId="0" xfId="0" applyFont="1"/>
    <xf numFmtId="0" fontId="8" fillId="0" borderId="0" xfId="0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3" fillId="4" borderId="0" xfId="0" applyFont="1" applyFill="1"/>
    <xf numFmtId="44" fontId="0" fillId="0" borderId="0" xfId="1" applyFont="1"/>
    <xf numFmtId="0" fontId="3" fillId="2" borderId="0" xfId="1" applyNumberFormat="1" applyFont="1" applyFill="1"/>
    <xf numFmtId="0" fontId="3" fillId="3" borderId="0" xfId="0" applyFont="1" applyFill="1"/>
    <xf numFmtId="0" fontId="8" fillId="5" borderId="0" xfId="0" applyFont="1" applyFill="1"/>
    <xf numFmtId="0" fontId="8" fillId="6" borderId="0" xfId="0" applyFont="1" applyFill="1"/>
    <xf numFmtId="44" fontId="8" fillId="6" borderId="0" xfId="1" applyFont="1" applyFill="1"/>
    <xf numFmtId="44" fontId="3" fillId="3" borderId="0" xfId="1" applyFont="1" applyFill="1"/>
    <xf numFmtId="0" fontId="3" fillId="7" borderId="0" xfId="0" applyFont="1" applyFill="1"/>
    <xf numFmtId="0" fontId="0" fillId="0" borderId="0" xfId="1" applyNumberFormat="1" applyFont="1"/>
    <xf numFmtId="44" fontId="3" fillId="4" borderId="0" xfId="1" applyFont="1" applyFill="1"/>
    <xf numFmtId="0" fontId="3" fillId="8" borderId="0" xfId="0" applyFont="1" applyFill="1"/>
    <xf numFmtId="44" fontId="3" fillId="8" borderId="0" xfId="1" applyFont="1" applyFill="1"/>
    <xf numFmtId="44" fontId="3" fillId="2" borderId="0" xfId="1" applyFont="1" applyFill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2" applyNumberFormat="1" applyFont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0" fontId="0" fillId="0" borderId="0" xfId="0" quotePrefix="1"/>
    <xf numFmtId="0" fontId="3" fillId="8" borderId="0" xfId="0" quotePrefix="1" applyFont="1" applyFill="1"/>
    <xf numFmtId="14" fontId="0" fillId="0" borderId="0" xfId="0" applyNumberFormat="1"/>
    <xf numFmtId="0" fontId="3" fillId="8" borderId="0" xfId="0" applyFont="1" applyFill="1" applyBorder="1"/>
    <xf numFmtId="169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0</xdr:row>
      <xdr:rowOff>28575</xdr:rowOff>
    </xdr:from>
    <xdr:to>
      <xdr:col>20</xdr:col>
      <xdr:colOff>504825</xdr:colOff>
      <xdr:row>2</xdr:row>
      <xdr:rowOff>76200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B79ED327-817E-49E2-865B-3D25FC82DA9D}"/>
            </a:ext>
          </a:extLst>
        </xdr:cNvPr>
        <xdr:cNvSpPr/>
      </xdr:nvSpPr>
      <xdr:spPr>
        <a:xfrm>
          <a:off x="10096500" y="28575"/>
          <a:ext cx="7331075" cy="498475"/>
        </a:xfrm>
        <a:prstGeom prst="roundRect">
          <a:avLst>
            <a:gd name="adj" fmla="val 39618"/>
          </a:avLst>
        </a:prstGeom>
        <a:solidFill>
          <a:srgbClr val="002060"/>
        </a:solidFill>
        <a:ln w="381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800">
              <a:latin typeface="Arial Black" panose="020B0A04020102020204" pitchFamily="34" charset="0"/>
            </a:rPr>
            <a:t>ANALYSIS OF RESULT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DB9D750-69D5-4D8C-B30B-A6DEFFBCF7D6}" name="Table2" displayName="Table2" ref="A1:C11" totalsRowShown="0">
  <autoFilter ref="A1:C11" xr:uid="{4DB9D750-69D5-4D8C-B30B-A6DEFFBCF7D6}"/>
  <tableColumns count="3">
    <tableColumn id="1" xr3:uid="{620F5511-D33E-423D-BC2F-F67A20F99737}" name="Regions"/>
    <tableColumn id="2" xr3:uid="{F3881A83-A64F-4A48-8293-C87EE8034952}" name="2021" dataDxfId="0" dataCellStyle="Currency"/>
    <tableColumn id="3" xr3:uid="{1D45672C-EE7B-4B87-B1AF-D4D3A07C11FE}" name="202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B66AC-973C-46AF-B72F-FE66D91A2086}">
  <dimension ref="A1:T22"/>
  <sheetViews>
    <sheetView tabSelected="1" workbookViewId="0">
      <selection activeCell="B19" sqref="B19"/>
    </sheetView>
  </sheetViews>
  <sheetFormatPr defaultRowHeight="14.5" x14ac:dyDescent="0.35"/>
  <cols>
    <col min="1" max="1" width="13.90625" bestFit="1" customWidth="1"/>
    <col min="2" max="2" width="17.54296875" bestFit="1" customWidth="1"/>
    <col min="4" max="4" width="9.36328125" bestFit="1" customWidth="1"/>
    <col min="5" max="5" width="9.90625" bestFit="1" customWidth="1"/>
    <col min="6" max="6" width="10.453125" bestFit="1" customWidth="1"/>
    <col min="7" max="7" width="19.54296875" bestFit="1" customWidth="1"/>
    <col min="8" max="8" width="9.90625" bestFit="1" customWidth="1"/>
    <col min="12" max="12" width="35.36328125" bestFit="1" customWidth="1"/>
    <col min="13" max="13" width="11.54296875" bestFit="1" customWidth="1"/>
  </cols>
  <sheetData>
    <row r="1" spans="1:20" x14ac:dyDescent="0.35">
      <c r="E1" t="s">
        <v>0</v>
      </c>
      <c r="F1" t="s">
        <v>1</v>
      </c>
      <c r="H1" s="1"/>
      <c r="I1" s="1">
        <v>18</v>
      </c>
      <c r="M1">
        <v>3</v>
      </c>
      <c r="N1">
        <v>4</v>
      </c>
      <c r="O1">
        <v>5</v>
      </c>
      <c r="P1">
        <v>6</v>
      </c>
      <c r="Q1">
        <v>7</v>
      </c>
      <c r="T1">
        <v>3</v>
      </c>
    </row>
    <row r="2" spans="1:20" x14ac:dyDescent="0.35">
      <c r="E2" t="s">
        <v>2</v>
      </c>
      <c r="F2" t="s">
        <v>3</v>
      </c>
      <c r="H2" s="1"/>
      <c r="I2" s="1">
        <v>20</v>
      </c>
      <c r="J2" s="1"/>
      <c r="T2">
        <v>4</v>
      </c>
    </row>
    <row r="3" spans="1:20" x14ac:dyDescent="0.35">
      <c r="A3" t="s">
        <v>4</v>
      </c>
      <c r="B3" s="2">
        <v>12</v>
      </c>
      <c r="C3" s="2">
        <v>6</v>
      </c>
      <c r="D3" s="2"/>
      <c r="E3" t="s">
        <v>5</v>
      </c>
      <c r="F3" t="s">
        <v>6</v>
      </c>
      <c r="H3" s="1"/>
      <c r="I3" s="1">
        <v>22</v>
      </c>
      <c r="J3" s="1"/>
      <c r="M3">
        <v>3</v>
      </c>
      <c r="O3">
        <v>5</v>
      </c>
      <c r="Q3">
        <v>7</v>
      </c>
      <c r="T3">
        <v>5</v>
      </c>
    </row>
    <row r="4" spans="1:20" x14ac:dyDescent="0.35">
      <c r="A4" t="s">
        <v>7</v>
      </c>
      <c r="B4" s="2">
        <v>12</v>
      </c>
      <c r="C4" s="2">
        <v>4</v>
      </c>
      <c r="D4" s="2"/>
      <c r="E4" t="s">
        <v>8</v>
      </c>
      <c r="F4" t="s">
        <v>9</v>
      </c>
      <c r="H4" s="1"/>
      <c r="I4" s="1">
        <v>24</v>
      </c>
      <c r="J4" s="1"/>
      <c r="N4">
        <v>4</v>
      </c>
      <c r="P4">
        <v>6</v>
      </c>
      <c r="T4">
        <v>6</v>
      </c>
    </row>
    <row r="5" spans="1:20" x14ac:dyDescent="0.35">
      <c r="A5" t="s">
        <v>10</v>
      </c>
      <c r="B5" s="2">
        <v>4</v>
      </c>
      <c r="C5" s="2">
        <v>3</v>
      </c>
      <c r="D5" s="2"/>
      <c r="E5" t="s">
        <v>360</v>
      </c>
      <c r="F5" t="s">
        <v>361</v>
      </c>
      <c r="H5" s="1"/>
      <c r="I5" s="1">
        <v>26</v>
      </c>
      <c r="J5" s="1"/>
      <c r="T5">
        <v>7</v>
      </c>
    </row>
    <row r="6" spans="1:20" x14ac:dyDescent="0.35">
      <c r="A6" t="s">
        <v>11</v>
      </c>
      <c r="B6" s="2">
        <v>12</v>
      </c>
      <c r="C6" s="2">
        <v>2</v>
      </c>
      <c r="D6" s="2"/>
      <c r="H6" s="1"/>
      <c r="I6" s="1">
        <v>28</v>
      </c>
      <c r="J6" s="1"/>
    </row>
    <row r="7" spans="1:20" x14ac:dyDescent="0.35">
      <c r="A7" t="s">
        <v>12</v>
      </c>
      <c r="B7" s="2"/>
      <c r="C7" s="2"/>
      <c r="D7" s="2"/>
      <c r="E7" s="2"/>
      <c r="F7" s="3"/>
      <c r="I7" s="1">
        <v>30</v>
      </c>
      <c r="J7" s="1"/>
    </row>
    <row r="8" spans="1:20" x14ac:dyDescent="0.35">
      <c r="A8" t="s">
        <v>13</v>
      </c>
      <c r="B8" s="2"/>
      <c r="C8" s="2"/>
      <c r="D8" s="2"/>
      <c r="I8" s="1">
        <v>32</v>
      </c>
      <c r="J8" s="1"/>
    </row>
    <row r="9" spans="1:20" x14ac:dyDescent="0.35">
      <c r="A9" t="s">
        <v>14</v>
      </c>
      <c r="B9" s="2"/>
      <c r="C9" s="2"/>
      <c r="D9" s="2"/>
      <c r="G9" t="str">
        <f t="shared" ref="G9:G12" si="0">CONCATENATE(E9," ",F9)</f>
        <v xml:space="preserve"> </v>
      </c>
      <c r="I9" s="1">
        <v>34</v>
      </c>
      <c r="J9" s="1"/>
    </row>
    <row r="10" spans="1:20" x14ac:dyDescent="0.35">
      <c r="A10" t="s">
        <v>15</v>
      </c>
      <c r="B10" s="2"/>
      <c r="C10" s="2"/>
      <c r="D10" s="2"/>
      <c r="G10" t="str">
        <f t="shared" si="0"/>
        <v xml:space="preserve"> </v>
      </c>
      <c r="I10" s="1">
        <v>36</v>
      </c>
      <c r="J10" s="1"/>
      <c r="L10" s="4"/>
      <c r="M10" s="4"/>
    </row>
    <row r="11" spans="1:20" x14ac:dyDescent="0.35">
      <c r="A11" t="s">
        <v>16</v>
      </c>
      <c r="B11" s="2"/>
      <c r="C11" s="2"/>
      <c r="D11" s="2"/>
      <c r="G11" t="str">
        <f t="shared" si="0"/>
        <v xml:space="preserve"> </v>
      </c>
      <c r="I11" s="1">
        <v>38</v>
      </c>
      <c r="J11" s="1"/>
      <c r="L11" s="4"/>
      <c r="M11" s="4"/>
    </row>
    <row r="12" spans="1:20" x14ac:dyDescent="0.35">
      <c r="A12" t="s">
        <v>17</v>
      </c>
      <c r="B12" s="5"/>
      <c r="C12" s="2"/>
      <c r="D12" s="2"/>
      <c r="G12" t="str">
        <f t="shared" si="0"/>
        <v xml:space="preserve"> </v>
      </c>
      <c r="I12" s="1">
        <v>40</v>
      </c>
      <c r="J12" s="1"/>
      <c r="L12" s="4"/>
      <c r="M12" s="4"/>
    </row>
    <row r="13" spans="1:20" x14ac:dyDescent="0.35">
      <c r="A13" t="s">
        <v>18</v>
      </c>
      <c r="B13" s="2"/>
      <c r="C13" s="2"/>
      <c r="D13" s="2"/>
      <c r="I13" s="1">
        <v>42</v>
      </c>
      <c r="J13" s="1"/>
      <c r="L13" s="4"/>
      <c r="M13" s="6"/>
    </row>
    <row r="14" spans="1:20" x14ac:dyDescent="0.35">
      <c r="A14" t="s">
        <v>19</v>
      </c>
      <c r="B14" s="2"/>
      <c r="C14" s="2"/>
      <c r="D14" s="2"/>
      <c r="H14" s="12" t="s">
        <v>28</v>
      </c>
      <c r="J14" s="1"/>
      <c r="L14" s="4"/>
      <c r="M14" s="7"/>
    </row>
    <row r="15" spans="1:20" x14ac:dyDescent="0.35">
      <c r="A15" t="s">
        <v>20</v>
      </c>
      <c r="B15" s="2"/>
      <c r="C15" s="2"/>
      <c r="D15" s="2"/>
      <c r="J15" s="1"/>
    </row>
    <row r="16" spans="1:20" x14ac:dyDescent="0.35">
      <c r="A16" t="s">
        <v>21</v>
      </c>
      <c r="B16" s="2"/>
      <c r="C16" s="2"/>
      <c r="D16" s="2"/>
      <c r="J16" s="1"/>
    </row>
    <row r="17" spans="1:10" x14ac:dyDescent="0.35">
      <c r="A17" t="s">
        <v>25</v>
      </c>
      <c r="B17" s="2"/>
      <c r="C17" s="8" t="s">
        <v>22</v>
      </c>
      <c r="D17" s="8" t="s">
        <v>9</v>
      </c>
      <c r="E17" s="8" t="s">
        <v>8</v>
      </c>
      <c r="F17" s="8" t="s">
        <v>23</v>
      </c>
      <c r="G17" s="8" t="s">
        <v>9</v>
      </c>
      <c r="H17" s="8" t="s">
        <v>24</v>
      </c>
      <c r="I17" s="8" t="s">
        <v>9</v>
      </c>
      <c r="J17" s="1"/>
    </row>
    <row r="18" spans="1:10" x14ac:dyDescent="0.35">
      <c r="A18" t="s">
        <v>26</v>
      </c>
      <c r="B18" s="10"/>
      <c r="C18" s="9">
        <v>10</v>
      </c>
      <c r="D18" s="9">
        <v>28</v>
      </c>
      <c r="E18" s="9">
        <v>12</v>
      </c>
      <c r="F18" s="9">
        <v>27</v>
      </c>
      <c r="G18" s="9">
        <v>26</v>
      </c>
      <c r="H18" s="9">
        <v>22</v>
      </c>
      <c r="I18" s="9">
        <v>46</v>
      </c>
    </row>
    <row r="19" spans="1:10" x14ac:dyDescent="0.35">
      <c r="A19" t="s">
        <v>27</v>
      </c>
      <c r="B19" s="11"/>
      <c r="C19" s="2"/>
      <c r="D19" s="2"/>
    </row>
    <row r="20" spans="1:10" x14ac:dyDescent="0.35">
      <c r="B20" s="2"/>
      <c r="C20" s="2"/>
      <c r="D20" s="2"/>
    </row>
    <row r="21" spans="1:10" x14ac:dyDescent="0.35">
      <c r="B21" s="10"/>
      <c r="C21" s="2"/>
      <c r="D21" s="2"/>
    </row>
    <row r="22" spans="1:10" x14ac:dyDescent="0.35">
      <c r="B22" s="11"/>
      <c r="C22" s="2"/>
      <c r="D22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CBD09-13A2-4F79-8C58-C21292726CDF}">
  <dimension ref="A1:A5"/>
  <sheetViews>
    <sheetView workbookViewId="0">
      <selection activeCell="B8" sqref="B8"/>
    </sheetView>
  </sheetViews>
  <sheetFormatPr defaultRowHeight="14.5" x14ac:dyDescent="0.35"/>
  <sheetData>
    <row r="1" spans="1:1" x14ac:dyDescent="0.35">
      <c r="A1" t="s">
        <v>348</v>
      </c>
    </row>
    <row r="2" spans="1:1" x14ac:dyDescent="0.35">
      <c r="A2" t="s">
        <v>349</v>
      </c>
    </row>
    <row r="3" spans="1:1" x14ac:dyDescent="0.35">
      <c r="A3" t="s">
        <v>350</v>
      </c>
    </row>
    <row r="4" spans="1:1" x14ac:dyDescent="0.35">
      <c r="A4" t="s">
        <v>351</v>
      </c>
    </row>
    <row r="5" spans="1:1" x14ac:dyDescent="0.35">
      <c r="A5" t="s">
        <v>352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A6F71-2F5B-49EE-9F9D-07F81DB60D26}">
  <dimension ref="A1:E11"/>
  <sheetViews>
    <sheetView workbookViewId="0">
      <selection activeCell="J17" sqref="J17"/>
    </sheetView>
  </sheetViews>
  <sheetFormatPr defaultColWidth="9.08984375" defaultRowHeight="14.5" x14ac:dyDescent="0.35"/>
  <cols>
    <col min="1" max="1" width="13.08984375" bestFit="1" customWidth="1"/>
    <col min="5" max="5" width="34.6328125" bestFit="1" customWidth="1"/>
  </cols>
  <sheetData>
    <row r="1" spans="1:5" x14ac:dyDescent="0.35">
      <c r="A1" s="12" t="s">
        <v>266</v>
      </c>
      <c r="E1" s="23" t="s">
        <v>267</v>
      </c>
    </row>
    <row r="2" spans="1:5" x14ac:dyDescent="0.35">
      <c r="A2" t="s">
        <v>268</v>
      </c>
      <c r="E2" t="s">
        <v>269</v>
      </c>
    </row>
    <row r="3" spans="1:5" x14ac:dyDescent="0.35">
      <c r="A3" t="s">
        <v>270</v>
      </c>
      <c r="E3" t="s">
        <v>271</v>
      </c>
    </row>
    <row r="4" spans="1:5" x14ac:dyDescent="0.35">
      <c r="A4" t="s">
        <v>272</v>
      </c>
      <c r="E4" t="s">
        <v>273</v>
      </c>
    </row>
    <row r="5" spans="1:5" x14ac:dyDescent="0.35">
      <c r="A5" t="s">
        <v>274</v>
      </c>
    </row>
    <row r="6" spans="1:5" x14ac:dyDescent="0.35">
      <c r="A6" t="s">
        <v>353</v>
      </c>
    </row>
    <row r="7" spans="1:5" x14ac:dyDescent="0.35">
      <c r="A7" t="s">
        <v>275</v>
      </c>
      <c r="E7" s="23" t="s">
        <v>276</v>
      </c>
    </row>
    <row r="8" spans="1:5" x14ac:dyDescent="0.35">
      <c r="A8" t="s">
        <v>277</v>
      </c>
      <c r="E8" t="s">
        <v>278</v>
      </c>
    </row>
    <row r="9" spans="1:5" x14ac:dyDescent="0.35">
      <c r="A9" t="s">
        <v>279</v>
      </c>
      <c r="E9" t="s">
        <v>280</v>
      </c>
    </row>
    <row r="10" spans="1:5" x14ac:dyDescent="0.35">
      <c r="A10" t="s">
        <v>281</v>
      </c>
      <c r="E10" t="s">
        <v>282</v>
      </c>
    </row>
    <row r="11" spans="1:5" x14ac:dyDescent="0.35">
      <c r="A11" t="s">
        <v>354</v>
      </c>
      <c r="E11" t="s">
        <v>283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6BBE0-6AE7-4466-8F15-6EFFEA613E5A}">
  <dimension ref="A1:A4"/>
  <sheetViews>
    <sheetView workbookViewId="0">
      <selection activeCell="A16" sqref="A16"/>
    </sheetView>
  </sheetViews>
  <sheetFormatPr defaultRowHeight="14.5" x14ac:dyDescent="0.35"/>
  <cols>
    <col min="1" max="1" width="29.90625" bestFit="1" customWidth="1"/>
  </cols>
  <sheetData>
    <row r="1" spans="1:1" x14ac:dyDescent="0.35">
      <c r="A1" s="20" t="s">
        <v>284</v>
      </c>
    </row>
    <row r="2" spans="1:1" x14ac:dyDescent="0.35">
      <c r="A2" t="s">
        <v>285</v>
      </c>
    </row>
    <row r="3" spans="1:1" x14ac:dyDescent="0.35">
      <c r="A3" t="s">
        <v>286</v>
      </c>
    </row>
    <row r="4" spans="1:1" x14ac:dyDescent="0.35">
      <c r="A4" t="s">
        <v>287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AF666-17F0-4924-8F46-A8C636414EDA}">
  <dimension ref="A1:F6"/>
  <sheetViews>
    <sheetView workbookViewId="0">
      <selection activeCell="E13" sqref="E13"/>
    </sheetView>
  </sheetViews>
  <sheetFormatPr defaultRowHeight="14.5" x14ac:dyDescent="0.35"/>
  <cols>
    <col min="1" max="1" width="12.6328125" bestFit="1" customWidth="1"/>
    <col min="2" max="2" width="8.6328125" bestFit="1" customWidth="1"/>
    <col min="3" max="6" width="8" bestFit="1" customWidth="1"/>
  </cols>
  <sheetData>
    <row r="1" spans="1:6" x14ac:dyDescent="0.35">
      <c r="A1" s="20"/>
      <c r="B1" s="20" t="s">
        <v>288</v>
      </c>
      <c r="C1" s="20" t="s">
        <v>289</v>
      </c>
      <c r="D1" s="20" t="s">
        <v>290</v>
      </c>
      <c r="E1" s="20" t="s">
        <v>291</v>
      </c>
      <c r="F1" s="20" t="s">
        <v>292</v>
      </c>
    </row>
    <row r="2" spans="1:6" x14ac:dyDescent="0.35">
      <c r="A2" s="20" t="s">
        <v>293</v>
      </c>
      <c r="B2" s="21">
        <v>200</v>
      </c>
      <c r="C2" s="21">
        <v>30</v>
      </c>
      <c r="D2" s="21">
        <v>20</v>
      </c>
      <c r="E2" s="21">
        <v>10</v>
      </c>
      <c r="F2" s="21">
        <v>30</v>
      </c>
    </row>
    <row r="3" spans="1:6" x14ac:dyDescent="0.35">
      <c r="A3" s="20" t="s">
        <v>294</v>
      </c>
      <c r="B3" s="21">
        <v>20</v>
      </c>
      <c r="C3" s="21">
        <v>40</v>
      </c>
      <c r="D3" s="21">
        <v>40</v>
      </c>
      <c r="E3" s="21">
        <v>30</v>
      </c>
      <c r="F3" s="21">
        <v>20</v>
      </c>
    </row>
    <row r="4" spans="1:6" x14ac:dyDescent="0.35">
      <c r="A4" s="20" t="s">
        <v>295</v>
      </c>
      <c r="B4" s="21">
        <v>30</v>
      </c>
      <c r="C4" s="21">
        <v>50</v>
      </c>
      <c r="D4" s="21">
        <v>30</v>
      </c>
      <c r="E4" s="21">
        <v>20</v>
      </c>
      <c r="F4" s="21">
        <v>30</v>
      </c>
    </row>
    <row r="5" spans="1:6" x14ac:dyDescent="0.35">
      <c r="A5" s="20" t="s">
        <v>296</v>
      </c>
      <c r="B5" s="21">
        <v>40</v>
      </c>
      <c r="C5" s="21">
        <v>60</v>
      </c>
      <c r="D5" s="21">
        <v>10</v>
      </c>
      <c r="E5" s="21">
        <v>50</v>
      </c>
      <c r="F5" s="21">
        <v>50</v>
      </c>
    </row>
    <row r="6" spans="1:6" x14ac:dyDescent="0.35">
      <c r="A6" s="20" t="s">
        <v>297</v>
      </c>
      <c r="B6" s="21">
        <v>50</v>
      </c>
      <c r="C6" s="21">
        <v>70</v>
      </c>
      <c r="D6" s="21">
        <v>80</v>
      </c>
      <c r="E6" s="21">
        <v>20</v>
      </c>
      <c r="F6" s="21">
        <v>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2F173-5D62-4985-A48A-83BBE2800DC3}">
  <dimension ref="A1:F6"/>
  <sheetViews>
    <sheetView workbookViewId="0">
      <selection activeCell="K14" sqref="K14"/>
    </sheetView>
  </sheetViews>
  <sheetFormatPr defaultRowHeight="14.5" x14ac:dyDescent="0.35"/>
  <cols>
    <col min="1" max="1" width="12.6328125" bestFit="1" customWidth="1"/>
    <col min="2" max="6" width="8" bestFit="1" customWidth="1"/>
  </cols>
  <sheetData>
    <row r="1" spans="1:6" x14ac:dyDescent="0.35">
      <c r="A1" s="20"/>
      <c r="B1" s="20" t="s">
        <v>288</v>
      </c>
      <c r="C1" s="20" t="s">
        <v>289</v>
      </c>
      <c r="D1" s="20" t="s">
        <v>290</v>
      </c>
      <c r="E1" s="20" t="s">
        <v>291</v>
      </c>
      <c r="F1" s="20" t="s">
        <v>292</v>
      </c>
    </row>
    <row r="2" spans="1:6" x14ac:dyDescent="0.35">
      <c r="A2" s="20" t="s">
        <v>293</v>
      </c>
      <c r="B2" s="21">
        <v>50</v>
      </c>
      <c r="C2" s="21">
        <v>20</v>
      </c>
      <c r="D2" s="21">
        <v>40</v>
      </c>
      <c r="E2" s="21">
        <v>10</v>
      </c>
      <c r="F2" s="21">
        <v>30</v>
      </c>
    </row>
    <row r="3" spans="1:6" x14ac:dyDescent="0.35">
      <c r="A3" s="20" t="s">
        <v>294</v>
      </c>
      <c r="B3" s="21">
        <v>40</v>
      </c>
      <c r="C3" s="21">
        <v>50</v>
      </c>
      <c r="D3" s="21">
        <v>40</v>
      </c>
      <c r="E3" s="21">
        <v>30</v>
      </c>
      <c r="F3" s="21">
        <v>40</v>
      </c>
    </row>
    <row r="4" spans="1:6" x14ac:dyDescent="0.35">
      <c r="A4" s="20" t="s">
        <v>295</v>
      </c>
      <c r="B4" s="21">
        <v>40</v>
      </c>
      <c r="C4" s="21">
        <v>50</v>
      </c>
      <c r="D4" s="21">
        <v>60</v>
      </c>
      <c r="E4" s="21">
        <v>20</v>
      </c>
      <c r="F4" s="21">
        <v>30</v>
      </c>
    </row>
    <row r="5" spans="1:6" x14ac:dyDescent="0.35">
      <c r="A5" s="20" t="s">
        <v>296</v>
      </c>
      <c r="B5" s="21">
        <v>30</v>
      </c>
      <c r="C5" s="21">
        <v>60</v>
      </c>
      <c r="D5" s="21">
        <v>10</v>
      </c>
      <c r="E5" s="21">
        <v>50</v>
      </c>
      <c r="F5" s="21">
        <v>50</v>
      </c>
    </row>
    <row r="6" spans="1:6" x14ac:dyDescent="0.35">
      <c r="A6" s="20" t="s">
        <v>297</v>
      </c>
      <c r="B6" s="21">
        <v>50</v>
      </c>
      <c r="C6" s="21">
        <v>70</v>
      </c>
      <c r="D6" s="21">
        <v>80</v>
      </c>
      <c r="E6" s="21">
        <v>20</v>
      </c>
      <c r="F6" s="21">
        <v>90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D7918-8F09-44D0-87C1-72FAED4ECBEC}">
  <dimension ref="A1:F6"/>
  <sheetViews>
    <sheetView workbookViewId="0">
      <selection activeCell="E12" sqref="E12"/>
    </sheetView>
  </sheetViews>
  <sheetFormatPr defaultRowHeight="14.5" x14ac:dyDescent="0.35"/>
  <cols>
    <col min="1" max="1" width="12.6328125" bestFit="1" customWidth="1"/>
    <col min="2" max="6" width="8" bestFit="1" customWidth="1"/>
    <col min="9" max="9" width="12.6328125" bestFit="1" customWidth="1"/>
  </cols>
  <sheetData>
    <row r="1" spans="1:6" x14ac:dyDescent="0.35">
      <c r="A1" s="20"/>
      <c r="B1" s="20" t="s">
        <v>288</v>
      </c>
      <c r="C1" s="20" t="s">
        <v>289</v>
      </c>
      <c r="D1" s="20" t="s">
        <v>290</v>
      </c>
      <c r="E1" s="20" t="s">
        <v>291</v>
      </c>
      <c r="F1" s="20" t="s">
        <v>292</v>
      </c>
    </row>
    <row r="2" spans="1:6" x14ac:dyDescent="0.35">
      <c r="A2" s="20" t="s">
        <v>293</v>
      </c>
      <c r="B2" s="21">
        <v>15</v>
      </c>
      <c r="C2" s="21">
        <v>30</v>
      </c>
      <c r="D2" s="21">
        <v>20</v>
      </c>
      <c r="E2" s="21">
        <v>10</v>
      </c>
      <c r="F2" s="21">
        <v>30</v>
      </c>
    </row>
    <row r="3" spans="1:6" x14ac:dyDescent="0.35">
      <c r="A3" s="20" t="s">
        <v>294</v>
      </c>
      <c r="B3" s="21">
        <v>20</v>
      </c>
      <c r="C3" s="21">
        <v>40</v>
      </c>
      <c r="D3" s="21">
        <v>40</v>
      </c>
      <c r="E3" s="21">
        <v>30</v>
      </c>
      <c r="F3" s="21">
        <v>20</v>
      </c>
    </row>
    <row r="4" spans="1:6" x14ac:dyDescent="0.35">
      <c r="A4" s="20" t="s">
        <v>295</v>
      </c>
      <c r="B4" s="21">
        <v>30</v>
      </c>
      <c r="C4" s="21">
        <v>90</v>
      </c>
      <c r="D4" s="21">
        <v>30</v>
      </c>
      <c r="E4" s="21">
        <v>20</v>
      </c>
      <c r="F4" s="21">
        <v>30</v>
      </c>
    </row>
    <row r="5" spans="1:6" x14ac:dyDescent="0.35">
      <c r="A5" s="20" t="s">
        <v>296</v>
      </c>
      <c r="B5" s="21">
        <v>40</v>
      </c>
      <c r="C5" s="21">
        <v>60</v>
      </c>
      <c r="D5" s="21">
        <v>10</v>
      </c>
      <c r="E5" s="21">
        <v>50</v>
      </c>
      <c r="F5" s="21">
        <v>50</v>
      </c>
    </row>
    <row r="6" spans="1:6" x14ac:dyDescent="0.35">
      <c r="A6" s="20" t="s">
        <v>297</v>
      </c>
      <c r="B6" s="21">
        <v>50</v>
      </c>
      <c r="C6" s="21">
        <v>70</v>
      </c>
      <c r="D6" s="21">
        <v>80</v>
      </c>
      <c r="E6" s="21">
        <v>20</v>
      </c>
      <c r="F6" s="21">
        <v>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D8357-2356-455F-9E82-DF5CDD22CE22}">
  <dimension ref="A1:F6"/>
  <sheetViews>
    <sheetView workbookViewId="0">
      <selection activeCell="G13" sqref="G13"/>
    </sheetView>
  </sheetViews>
  <sheetFormatPr defaultRowHeight="14.5" x14ac:dyDescent="0.35"/>
  <cols>
    <col min="1" max="1" width="11.7265625" bestFit="1" customWidth="1"/>
  </cols>
  <sheetData>
    <row r="1" spans="1:6" x14ac:dyDescent="0.35">
      <c r="A1" s="20"/>
      <c r="B1" s="20" t="s">
        <v>288</v>
      </c>
      <c r="C1" s="20" t="s">
        <v>289</v>
      </c>
      <c r="D1" s="20" t="s">
        <v>290</v>
      </c>
      <c r="E1" s="20" t="s">
        <v>291</v>
      </c>
      <c r="F1" s="20" t="s">
        <v>292</v>
      </c>
    </row>
    <row r="2" spans="1:6" x14ac:dyDescent="0.35">
      <c r="A2" s="20" t="s">
        <v>293</v>
      </c>
      <c r="B2" s="21"/>
      <c r="C2" s="21"/>
      <c r="D2" s="21"/>
      <c r="E2" s="21"/>
      <c r="F2" s="21"/>
    </row>
    <row r="3" spans="1:6" x14ac:dyDescent="0.35">
      <c r="A3" s="20" t="s">
        <v>294</v>
      </c>
      <c r="B3" s="21"/>
      <c r="C3" s="21"/>
      <c r="D3" s="21"/>
      <c r="E3" s="21"/>
      <c r="F3" s="21"/>
    </row>
    <row r="4" spans="1:6" x14ac:dyDescent="0.35">
      <c r="A4" s="20" t="s">
        <v>295</v>
      </c>
      <c r="B4" s="21"/>
      <c r="C4" s="21"/>
      <c r="D4" s="21"/>
      <c r="E4" s="21"/>
      <c r="F4" s="21"/>
    </row>
    <row r="5" spans="1:6" x14ac:dyDescent="0.35">
      <c r="A5" s="20" t="s">
        <v>296</v>
      </c>
      <c r="B5" s="21"/>
      <c r="C5" s="21"/>
      <c r="D5" s="21"/>
      <c r="E5" s="21"/>
      <c r="F5" s="21"/>
    </row>
    <row r="6" spans="1:6" x14ac:dyDescent="0.35">
      <c r="A6" s="20" t="s">
        <v>297</v>
      </c>
      <c r="B6" s="21"/>
      <c r="C6" s="21"/>
      <c r="D6" s="21"/>
      <c r="E6" s="21"/>
      <c r="F6" s="2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E33CD-6022-4443-949D-303E1CA33B6E}">
  <dimension ref="A1"/>
  <sheetViews>
    <sheetView workbookViewId="0">
      <selection activeCell="I12" sqref="I12"/>
    </sheetView>
  </sheetViews>
  <sheetFormatPr defaultRowHeight="14.5" x14ac:dyDescent="0.35"/>
  <cols>
    <col min="1" max="1" width="11.7265625" bestFit="1" customWidth="1"/>
  </cols>
  <sheetData/>
  <dataConsolidate topLabels="1">
    <dataRefs count="3">
      <dataRef ref="A1:F6" sheet="Con 1"/>
      <dataRef ref="C7:H12" sheet="Con 2"/>
      <dataRef ref="A7:F12" sheet="Con 3"/>
    </dataRefs>
  </dataConsolidate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69C47-6277-4ACC-9529-7C8C43BA1B8F}">
  <dimension ref="A1"/>
  <sheetViews>
    <sheetView workbookViewId="0">
      <selection activeCell="I18" sqref="I18"/>
    </sheetView>
  </sheetViews>
  <sheetFormatPr defaultRowHeight="14.5" x14ac:dyDescent="0.3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7F4A-7165-4768-B831-DF5510733B4D}">
  <dimension ref="A1:L24"/>
  <sheetViews>
    <sheetView workbookViewId="0">
      <selection activeCell="E16" sqref="E16"/>
    </sheetView>
  </sheetViews>
  <sheetFormatPr defaultRowHeight="14.5" x14ac:dyDescent="0.35"/>
  <cols>
    <col min="1" max="1" width="10.90625" bestFit="1" customWidth="1"/>
    <col min="2" max="2" width="10.6328125" style="21" bestFit="1" customWidth="1"/>
    <col min="3" max="3" width="10.453125" bestFit="1" customWidth="1"/>
    <col min="4" max="4" width="14" bestFit="1" customWidth="1"/>
    <col min="5" max="5" width="14.90625" style="21" bestFit="1" customWidth="1"/>
    <col min="6" max="6" width="13.54296875" style="21" bestFit="1" customWidth="1"/>
    <col min="7" max="7" width="15.453125" bestFit="1" customWidth="1"/>
    <col min="11" max="11" width="17.36328125" bestFit="1" customWidth="1"/>
  </cols>
  <sheetData>
    <row r="1" spans="1:12" x14ac:dyDescent="0.35">
      <c r="A1" s="12" t="s">
        <v>298</v>
      </c>
      <c r="B1" s="22" t="s">
        <v>299</v>
      </c>
      <c r="C1" s="12" t="s">
        <v>300</v>
      </c>
      <c r="D1" s="23" t="s">
        <v>301</v>
      </c>
      <c r="E1" s="24"/>
      <c r="F1" s="25" t="s">
        <v>302</v>
      </c>
      <c r="G1" s="26" t="s">
        <v>303</v>
      </c>
      <c r="H1" s="27" t="s">
        <v>304</v>
      </c>
      <c r="J1" s="28" t="s">
        <v>305</v>
      </c>
      <c r="K1" s="28" t="s">
        <v>306</v>
      </c>
      <c r="L1" s="23" t="s">
        <v>307</v>
      </c>
    </row>
    <row r="2" spans="1:12" x14ac:dyDescent="0.35">
      <c r="A2" t="s">
        <v>308</v>
      </c>
      <c r="B2" s="29">
        <v>200</v>
      </c>
      <c r="C2">
        <v>240</v>
      </c>
      <c r="E2"/>
      <c r="F2" t="s">
        <v>309</v>
      </c>
      <c r="G2" s="21">
        <v>3400</v>
      </c>
      <c r="H2" s="21"/>
      <c r="J2" t="s">
        <v>310</v>
      </c>
      <c r="K2">
        <v>24</v>
      </c>
    </row>
    <row r="3" spans="1:12" x14ac:dyDescent="0.35">
      <c r="A3" t="s">
        <v>311</v>
      </c>
      <c r="B3" s="29">
        <v>240</v>
      </c>
      <c r="C3">
        <v>220</v>
      </c>
      <c r="E3"/>
      <c r="F3" t="s">
        <v>312</v>
      </c>
      <c r="G3" s="21">
        <v>1800</v>
      </c>
      <c r="H3" s="21"/>
      <c r="J3" t="s">
        <v>313</v>
      </c>
      <c r="K3">
        <v>70</v>
      </c>
    </row>
    <row r="4" spans="1:12" x14ac:dyDescent="0.35">
      <c r="A4" t="s">
        <v>314</v>
      </c>
      <c r="B4" s="29">
        <v>280</v>
      </c>
      <c r="C4">
        <v>300</v>
      </c>
      <c r="E4"/>
      <c r="F4" t="s">
        <v>315</v>
      </c>
      <c r="G4" s="21">
        <v>2200</v>
      </c>
      <c r="H4" s="21"/>
      <c r="J4" t="s">
        <v>316</v>
      </c>
      <c r="K4">
        <v>35</v>
      </c>
    </row>
    <row r="5" spans="1:12" x14ac:dyDescent="0.35">
      <c r="A5" t="s">
        <v>317</v>
      </c>
      <c r="B5" s="29">
        <v>320</v>
      </c>
      <c r="C5">
        <v>340</v>
      </c>
      <c r="E5"/>
      <c r="F5" t="s">
        <v>318</v>
      </c>
      <c r="G5" s="21">
        <v>4600</v>
      </c>
      <c r="H5" s="21"/>
      <c r="J5" t="s">
        <v>319</v>
      </c>
      <c r="K5">
        <v>0</v>
      </c>
    </row>
    <row r="6" spans="1:12" x14ac:dyDescent="0.35">
      <c r="A6" t="s">
        <v>320</v>
      </c>
      <c r="B6" s="29">
        <v>360</v>
      </c>
      <c r="C6">
        <v>380</v>
      </c>
      <c r="J6" t="s">
        <v>321</v>
      </c>
      <c r="K6">
        <v>40</v>
      </c>
    </row>
    <row r="7" spans="1:12" x14ac:dyDescent="0.35">
      <c r="A7" t="s">
        <v>322</v>
      </c>
      <c r="B7" s="29">
        <v>400</v>
      </c>
      <c r="C7">
        <v>380</v>
      </c>
    </row>
    <row r="8" spans="1:12" x14ac:dyDescent="0.35">
      <c r="A8" t="s">
        <v>323</v>
      </c>
      <c r="B8" s="29">
        <v>440</v>
      </c>
      <c r="C8">
        <v>450</v>
      </c>
      <c r="E8" s="20" t="s">
        <v>324</v>
      </c>
      <c r="F8" s="30" t="s">
        <v>325</v>
      </c>
      <c r="G8" s="30" t="s">
        <v>326</v>
      </c>
      <c r="H8" s="23" t="s">
        <v>327</v>
      </c>
      <c r="I8" s="23"/>
    </row>
    <row r="9" spans="1:12" x14ac:dyDescent="0.35">
      <c r="A9" t="s">
        <v>328</v>
      </c>
      <c r="B9" s="29">
        <v>480</v>
      </c>
      <c r="C9">
        <v>600</v>
      </c>
      <c r="E9" t="s">
        <v>309</v>
      </c>
      <c r="F9" s="21">
        <v>1000</v>
      </c>
      <c r="G9" s="21">
        <v>100</v>
      </c>
    </row>
    <row r="10" spans="1:12" x14ac:dyDescent="0.35">
      <c r="A10" t="s">
        <v>329</v>
      </c>
      <c r="B10" s="29">
        <v>520</v>
      </c>
      <c r="C10">
        <v>550</v>
      </c>
      <c r="E10" t="s">
        <v>312</v>
      </c>
      <c r="F10" s="21">
        <v>2000</v>
      </c>
      <c r="G10" s="21">
        <v>150</v>
      </c>
    </row>
    <row r="11" spans="1:12" x14ac:dyDescent="0.35">
      <c r="A11" t="s">
        <v>330</v>
      </c>
      <c r="B11" s="29">
        <v>560</v>
      </c>
      <c r="C11">
        <v>900</v>
      </c>
      <c r="E11" t="s">
        <v>331</v>
      </c>
      <c r="F11" s="21">
        <v>3000</v>
      </c>
      <c r="G11" s="21">
        <v>200</v>
      </c>
    </row>
    <row r="12" spans="1:12" x14ac:dyDescent="0.35">
      <c r="E12" t="s">
        <v>318</v>
      </c>
      <c r="F12" s="21">
        <v>4000</v>
      </c>
      <c r="G12" s="21">
        <v>250</v>
      </c>
    </row>
    <row r="13" spans="1:12" x14ac:dyDescent="0.35">
      <c r="A13" s="31" t="s">
        <v>332</v>
      </c>
      <c r="B13" s="32" t="s">
        <v>325</v>
      </c>
      <c r="C13" s="23" t="s">
        <v>333</v>
      </c>
    </row>
    <row r="14" spans="1:12" x14ac:dyDescent="0.35">
      <c r="A14" t="s">
        <v>334</v>
      </c>
      <c r="B14" s="21">
        <v>30</v>
      </c>
    </row>
    <row r="15" spans="1:12" x14ac:dyDescent="0.35">
      <c r="A15" t="s">
        <v>335</v>
      </c>
      <c r="B15" s="21">
        <v>60</v>
      </c>
      <c r="J15" t="s">
        <v>336</v>
      </c>
    </row>
    <row r="16" spans="1:12" x14ac:dyDescent="0.35">
      <c r="A16" t="s">
        <v>337</v>
      </c>
      <c r="B16" s="21">
        <v>45</v>
      </c>
    </row>
    <row r="17" spans="1:4" x14ac:dyDescent="0.35">
      <c r="A17" t="s">
        <v>338</v>
      </c>
      <c r="B17" s="21">
        <v>50</v>
      </c>
    </row>
    <row r="18" spans="1:4" x14ac:dyDescent="0.35">
      <c r="A18" t="s">
        <v>339</v>
      </c>
      <c r="B18" s="21">
        <v>70</v>
      </c>
    </row>
    <row r="20" spans="1:4" x14ac:dyDescent="0.35">
      <c r="B20" s="33" t="s">
        <v>340</v>
      </c>
      <c r="C20" s="12"/>
      <c r="D20" s="12"/>
    </row>
    <row r="21" spans="1:4" x14ac:dyDescent="0.35">
      <c r="B21" s="21" t="s">
        <v>341</v>
      </c>
      <c r="C21" t="s">
        <v>342</v>
      </c>
      <c r="D21" t="s">
        <v>343</v>
      </c>
    </row>
    <row r="22" spans="1:4" x14ac:dyDescent="0.35">
      <c r="A22" t="s">
        <v>344</v>
      </c>
      <c r="B22" s="21">
        <v>400</v>
      </c>
      <c r="C22" s="21">
        <v>300</v>
      </c>
      <c r="D22" s="21">
        <v>200</v>
      </c>
    </row>
    <row r="23" spans="1:4" x14ac:dyDescent="0.35">
      <c r="A23" t="s">
        <v>345</v>
      </c>
      <c r="B23" s="21">
        <v>200</v>
      </c>
      <c r="C23" s="21">
        <v>180</v>
      </c>
      <c r="D23" s="21">
        <v>250</v>
      </c>
    </row>
    <row r="24" spans="1:4" x14ac:dyDescent="0.35">
      <c r="A24" t="s">
        <v>346</v>
      </c>
      <c r="B24" s="21">
        <v>500</v>
      </c>
      <c r="C24" s="21">
        <v>250</v>
      </c>
      <c r="D24" s="21">
        <v>300</v>
      </c>
    </row>
  </sheetData>
  <conditionalFormatting sqref="B1:C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{7B748275-0709-4E91-9EC5-59617D1BFA9C}</x14:id>
        </ext>
      </extLs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B748275-0709-4E91-9EC5-59617D1BFA9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B1:C1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744E9-E858-45D6-ABE8-9D35828DE15D}">
  <dimension ref="A1:F8"/>
  <sheetViews>
    <sheetView workbookViewId="0">
      <selection activeCell="D16" sqref="D16"/>
    </sheetView>
  </sheetViews>
  <sheetFormatPr defaultRowHeight="14.5" x14ac:dyDescent="0.35"/>
  <cols>
    <col min="2" max="2" width="19.7265625" bestFit="1" customWidth="1"/>
    <col min="3" max="3" width="19.453125" bestFit="1" customWidth="1"/>
    <col min="4" max="4" width="11.7265625" bestFit="1" customWidth="1"/>
    <col min="8" max="8" width="11.81640625" bestFit="1" customWidth="1"/>
  </cols>
  <sheetData>
    <row r="1" spans="1:6" ht="15.5" thickTop="1" thickBot="1" x14ac:dyDescent="0.4">
      <c r="A1" s="34" t="s">
        <v>355</v>
      </c>
      <c r="B1" s="34" t="s">
        <v>358</v>
      </c>
      <c r="C1" s="35" t="s">
        <v>359</v>
      </c>
      <c r="D1" s="34" t="s">
        <v>356</v>
      </c>
      <c r="E1" s="34" t="s">
        <v>357</v>
      </c>
    </row>
    <row r="2" spans="1:6" ht="15.5" thickTop="1" thickBot="1" x14ac:dyDescent="0.4">
      <c r="A2" s="35">
        <v>1</v>
      </c>
      <c r="B2" s="34" t="s">
        <v>314</v>
      </c>
      <c r="C2" s="35">
        <v>800</v>
      </c>
      <c r="D2" s="37"/>
      <c r="E2" s="35"/>
      <c r="F2" s="36"/>
    </row>
    <row r="3" spans="1:6" ht="15.5" thickTop="1" thickBot="1" x14ac:dyDescent="0.4">
      <c r="A3" s="35">
        <v>2</v>
      </c>
      <c r="B3" s="34" t="s">
        <v>308</v>
      </c>
      <c r="C3" s="35">
        <v>1000</v>
      </c>
      <c r="D3" s="37"/>
      <c r="E3" s="35"/>
      <c r="F3" s="36"/>
    </row>
    <row r="4" spans="1:6" ht="15.5" thickTop="1" thickBot="1" x14ac:dyDescent="0.4">
      <c r="A4" s="35">
        <v>3</v>
      </c>
      <c r="B4" s="34" t="s">
        <v>317</v>
      </c>
      <c r="C4" s="35">
        <v>500</v>
      </c>
      <c r="D4" s="37"/>
      <c r="E4" s="35"/>
      <c r="F4" s="36"/>
    </row>
    <row r="5" spans="1:6" ht="15.5" thickTop="1" thickBot="1" x14ac:dyDescent="0.4">
      <c r="A5" s="35">
        <v>4</v>
      </c>
      <c r="B5" s="34" t="s">
        <v>311</v>
      </c>
      <c r="C5" s="35">
        <v>600</v>
      </c>
      <c r="D5" s="37"/>
      <c r="E5" s="35"/>
      <c r="F5" s="36"/>
    </row>
    <row r="6" spans="1:6" ht="15.5" thickTop="1" thickBot="1" x14ac:dyDescent="0.4">
      <c r="A6" s="35">
        <v>5</v>
      </c>
      <c r="B6" s="34" t="s">
        <v>330</v>
      </c>
      <c r="C6" s="35">
        <v>200</v>
      </c>
      <c r="D6" s="37"/>
      <c r="E6" s="35"/>
      <c r="F6" s="36"/>
    </row>
    <row r="7" spans="1:6" ht="15.5" thickTop="1" thickBot="1" x14ac:dyDescent="0.4">
      <c r="C7" s="35"/>
      <c r="D7" s="35"/>
    </row>
    <row r="8" spans="1:6" ht="15" thickTop="1" x14ac:dyDescent="0.3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1DD24-0952-45B1-9219-3B459AD07538}">
  <dimension ref="A1:P208"/>
  <sheetViews>
    <sheetView topLeftCell="C1" workbookViewId="0">
      <selection activeCell="E6" sqref="E6"/>
    </sheetView>
  </sheetViews>
  <sheetFormatPr defaultRowHeight="14.5" x14ac:dyDescent="0.35"/>
  <cols>
    <col min="1" max="1" width="5.453125" bestFit="1" customWidth="1"/>
    <col min="2" max="2" width="40" bestFit="1" customWidth="1"/>
    <col min="3" max="3" width="22.54296875" bestFit="1" customWidth="1"/>
    <col min="4" max="4" width="12.6328125" bestFit="1" customWidth="1"/>
    <col min="5" max="5" width="17" bestFit="1" customWidth="1"/>
    <col min="6" max="6" width="10.08984375" bestFit="1" customWidth="1"/>
    <col min="7" max="7" width="14" bestFit="1" customWidth="1"/>
    <col min="8" max="8" width="8.54296875" bestFit="1" customWidth="1"/>
    <col min="9" max="9" width="13.453125" bestFit="1" customWidth="1"/>
    <col min="11" max="11" width="6.6328125" bestFit="1" customWidth="1"/>
    <col min="12" max="12" width="9.08984375" customWidth="1"/>
    <col min="13" max="13" width="8.36328125" customWidth="1"/>
    <col min="14" max="14" width="8.6328125" customWidth="1"/>
    <col min="15" max="16" width="11.08984375" customWidth="1"/>
  </cols>
  <sheetData>
    <row r="1" spans="1:16" ht="21" x14ac:dyDescent="0.5">
      <c r="A1" s="13" t="s">
        <v>29</v>
      </c>
      <c r="B1" s="13" t="s">
        <v>30</v>
      </c>
      <c r="C1" s="13" t="s">
        <v>31</v>
      </c>
      <c r="D1" s="13" t="s">
        <v>32</v>
      </c>
      <c r="E1" s="13" t="s">
        <v>33</v>
      </c>
      <c r="F1" s="13" t="s">
        <v>34</v>
      </c>
      <c r="G1" s="13" t="s">
        <v>35</v>
      </c>
      <c r="H1" s="13" t="s">
        <v>36</v>
      </c>
      <c r="I1" s="13" t="s">
        <v>37</v>
      </c>
    </row>
    <row r="2" spans="1:16" x14ac:dyDescent="0.35">
      <c r="A2" s="2">
        <v>1</v>
      </c>
      <c r="B2" t="s">
        <v>38</v>
      </c>
      <c r="C2" t="s">
        <v>39</v>
      </c>
      <c r="D2" s="5">
        <v>40.299999999999997</v>
      </c>
      <c r="E2" s="14">
        <v>7.4999999999999991</v>
      </c>
      <c r="F2" s="2">
        <v>8.9499999999999993</v>
      </c>
      <c r="G2" s="5"/>
      <c r="H2" s="2"/>
      <c r="I2" s="2"/>
    </row>
    <row r="3" spans="1:16" x14ac:dyDescent="0.35">
      <c r="A3" s="2">
        <v>2</v>
      </c>
      <c r="B3" t="s">
        <v>40</v>
      </c>
      <c r="C3" t="s">
        <v>39</v>
      </c>
      <c r="D3" s="5">
        <v>53</v>
      </c>
      <c r="E3" s="14">
        <v>11.2</v>
      </c>
      <c r="F3" s="2">
        <v>11.350000000000001</v>
      </c>
      <c r="G3" s="5"/>
      <c r="H3" s="2"/>
      <c r="I3" s="2"/>
    </row>
    <row r="4" spans="1:16" ht="17" x14ac:dyDescent="0.35">
      <c r="A4" s="2">
        <v>3</v>
      </c>
      <c r="B4" t="s">
        <v>41</v>
      </c>
      <c r="C4" t="s">
        <v>39</v>
      </c>
      <c r="D4" s="5">
        <v>42.375</v>
      </c>
      <c r="E4" s="14">
        <v>11.5</v>
      </c>
      <c r="F4" s="2">
        <v>10</v>
      </c>
      <c r="G4" s="5"/>
      <c r="H4" s="2"/>
      <c r="I4" s="2"/>
      <c r="K4" s="15" t="s">
        <v>42</v>
      </c>
      <c r="L4" s="15" t="s">
        <v>43</v>
      </c>
      <c r="M4" s="15" t="s">
        <v>44</v>
      </c>
      <c r="N4" s="15" t="s">
        <v>45</v>
      </c>
      <c r="O4" s="15" t="s">
        <v>46</v>
      </c>
      <c r="P4" s="15" t="s">
        <v>47</v>
      </c>
    </row>
    <row r="5" spans="1:16" ht="17" x14ac:dyDescent="0.35">
      <c r="A5" s="2">
        <v>4</v>
      </c>
      <c r="B5" t="s">
        <v>48</v>
      </c>
      <c r="C5" t="s">
        <v>39</v>
      </c>
      <c r="D5" s="5">
        <v>48.375</v>
      </c>
      <c r="E5" s="14">
        <v>6.6000000000000005</v>
      </c>
      <c r="F5" s="2">
        <v>10</v>
      </c>
      <c r="G5" s="5"/>
      <c r="H5" s="2"/>
      <c r="I5" s="2"/>
      <c r="K5" s="15"/>
      <c r="L5" s="15"/>
      <c r="M5" s="15"/>
      <c r="N5" s="15"/>
      <c r="O5" s="15"/>
      <c r="P5" s="15"/>
    </row>
    <row r="6" spans="1:16" x14ac:dyDescent="0.35">
      <c r="A6" s="2">
        <v>5</v>
      </c>
      <c r="B6" t="s">
        <v>49</v>
      </c>
      <c r="C6" t="s">
        <v>39</v>
      </c>
      <c r="D6" s="5">
        <v>54.625</v>
      </c>
      <c r="E6" s="14">
        <v>13.899999999999999</v>
      </c>
      <c r="F6" s="2">
        <v>10.65</v>
      </c>
      <c r="G6" s="5"/>
      <c r="H6" s="2"/>
      <c r="I6" s="2"/>
    </row>
    <row r="7" spans="1:16" x14ac:dyDescent="0.35">
      <c r="A7" s="2">
        <v>6</v>
      </c>
      <c r="B7" t="s">
        <v>50</v>
      </c>
      <c r="C7" t="s">
        <v>39</v>
      </c>
      <c r="D7" s="5">
        <v>52.75</v>
      </c>
      <c r="E7" s="14">
        <v>16.2</v>
      </c>
      <c r="F7" s="2">
        <v>12.05</v>
      </c>
      <c r="G7" s="5"/>
      <c r="H7" s="2"/>
      <c r="I7" s="2"/>
    </row>
    <row r="8" spans="1:16" x14ac:dyDescent="0.35">
      <c r="A8" s="2">
        <v>7</v>
      </c>
      <c r="B8" t="s">
        <v>51</v>
      </c>
      <c r="C8" t="s">
        <v>39</v>
      </c>
      <c r="D8" s="5">
        <v>46.25</v>
      </c>
      <c r="E8" s="14">
        <v>8.6999999999999993</v>
      </c>
      <c r="F8" s="2">
        <v>9.8000000000000007</v>
      </c>
      <c r="G8" s="5"/>
      <c r="H8" s="2"/>
      <c r="I8" s="2"/>
    </row>
    <row r="9" spans="1:16" x14ac:dyDescent="0.35">
      <c r="A9" s="2">
        <v>8</v>
      </c>
      <c r="B9" t="s">
        <v>52</v>
      </c>
      <c r="C9" t="s">
        <v>39</v>
      </c>
      <c r="D9" s="5">
        <v>44.5</v>
      </c>
      <c r="E9" s="14">
        <v>11.600000000000001</v>
      </c>
      <c r="F9" s="2">
        <v>11.3</v>
      </c>
      <c r="G9" s="5"/>
      <c r="H9" s="2"/>
      <c r="I9" s="2"/>
    </row>
    <row r="10" spans="1:16" x14ac:dyDescent="0.35">
      <c r="A10" s="2">
        <v>9</v>
      </c>
      <c r="B10" t="s">
        <v>53</v>
      </c>
      <c r="C10" t="s">
        <v>39</v>
      </c>
      <c r="D10" s="5">
        <v>58.375</v>
      </c>
      <c r="E10" s="14">
        <v>13.2</v>
      </c>
      <c r="F10" s="2">
        <v>11.6</v>
      </c>
      <c r="G10" s="5"/>
      <c r="H10" s="2"/>
      <c r="I10" s="2"/>
    </row>
    <row r="11" spans="1:16" x14ac:dyDescent="0.35">
      <c r="A11" s="2">
        <v>10</v>
      </c>
      <c r="B11" t="s">
        <v>54</v>
      </c>
      <c r="C11" t="s">
        <v>39</v>
      </c>
      <c r="D11" s="5">
        <v>40.125</v>
      </c>
      <c r="E11" s="14">
        <v>11.2</v>
      </c>
      <c r="F11" s="2">
        <v>11.65</v>
      </c>
      <c r="G11" s="5"/>
      <c r="H11" s="2"/>
      <c r="I11" s="2"/>
      <c r="K11" s="2" t="s">
        <v>55</v>
      </c>
      <c r="L11" s="2" t="s">
        <v>42</v>
      </c>
      <c r="M11" t="s">
        <v>56</v>
      </c>
    </row>
    <row r="12" spans="1:16" x14ac:dyDescent="0.35">
      <c r="A12" s="2">
        <v>11</v>
      </c>
      <c r="B12" t="s">
        <v>57</v>
      </c>
      <c r="C12" t="s">
        <v>39</v>
      </c>
      <c r="D12" s="5">
        <v>54.625</v>
      </c>
      <c r="E12" s="14">
        <v>12.100000000000001</v>
      </c>
      <c r="F12" s="2">
        <v>11.55</v>
      </c>
      <c r="G12" s="5"/>
      <c r="H12" s="2"/>
      <c r="I12" s="2"/>
      <c r="K12" s="2" t="s">
        <v>58</v>
      </c>
      <c r="L12" s="2" t="s">
        <v>43</v>
      </c>
      <c r="M12" t="s">
        <v>59</v>
      </c>
    </row>
    <row r="13" spans="1:16" x14ac:dyDescent="0.35">
      <c r="A13" s="2">
        <v>12</v>
      </c>
      <c r="B13" t="s">
        <v>60</v>
      </c>
      <c r="C13" t="s">
        <v>39</v>
      </c>
      <c r="D13" s="5">
        <v>42</v>
      </c>
      <c r="E13" s="14">
        <v>9</v>
      </c>
      <c r="F13" s="2">
        <v>9.0500000000000007</v>
      </c>
      <c r="G13" s="5"/>
      <c r="H13" s="2"/>
      <c r="I13" s="2"/>
      <c r="K13" s="2" t="s">
        <v>61</v>
      </c>
      <c r="L13" s="2" t="s">
        <v>44</v>
      </c>
      <c r="M13" t="s">
        <v>62</v>
      </c>
    </row>
    <row r="14" spans="1:16" x14ac:dyDescent="0.35">
      <c r="A14" s="2">
        <v>13</v>
      </c>
      <c r="B14" t="s">
        <v>63</v>
      </c>
      <c r="C14" t="s">
        <v>39</v>
      </c>
      <c r="D14" s="5">
        <v>36.0625</v>
      </c>
      <c r="E14" s="14">
        <v>11.600000000000001</v>
      </c>
      <c r="F14" s="2">
        <v>11</v>
      </c>
      <c r="G14" s="5"/>
      <c r="H14" s="2"/>
      <c r="I14" s="2"/>
      <c r="K14" s="2" t="s">
        <v>64</v>
      </c>
      <c r="L14" s="2" t="s">
        <v>45</v>
      </c>
      <c r="M14" t="s">
        <v>65</v>
      </c>
    </row>
    <row r="15" spans="1:16" x14ac:dyDescent="0.35">
      <c r="A15" s="2">
        <v>14</v>
      </c>
      <c r="B15" t="s">
        <v>66</v>
      </c>
      <c r="C15" t="s">
        <v>39</v>
      </c>
      <c r="D15" s="5">
        <v>43.5625</v>
      </c>
      <c r="E15" s="14">
        <v>8.4</v>
      </c>
      <c r="F15" s="2">
        <v>8.9</v>
      </c>
      <c r="G15" s="5"/>
      <c r="H15" s="2"/>
      <c r="I15" s="2"/>
      <c r="K15" s="2" t="s">
        <v>67</v>
      </c>
      <c r="L15" s="2" t="s">
        <v>46</v>
      </c>
      <c r="M15" t="s">
        <v>68</v>
      </c>
    </row>
    <row r="16" spans="1:16" x14ac:dyDescent="0.35">
      <c r="A16" s="2">
        <v>15</v>
      </c>
      <c r="B16" t="s">
        <v>69</v>
      </c>
      <c r="C16" t="s">
        <v>39</v>
      </c>
      <c r="D16" s="5">
        <v>52.8</v>
      </c>
      <c r="E16" s="14">
        <v>11.399999999999999</v>
      </c>
      <c r="F16" s="2">
        <v>11.4</v>
      </c>
      <c r="G16" s="5"/>
      <c r="H16" s="2"/>
      <c r="I16" s="2"/>
      <c r="K16" s="2" t="s">
        <v>70</v>
      </c>
      <c r="L16" s="2" t="s">
        <v>47</v>
      </c>
      <c r="M16" t="s">
        <v>71</v>
      </c>
    </row>
    <row r="17" spans="1:9" x14ac:dyDescent="0.35">
      <c r="A17" s="2">
        <v>16</v>
      </c>
      <c r="B17" t="s">
        <v>72</v>
      </c>
      <c r="C17" t="s">
        <v>39</v>
      </c>
      <c r="D17" s="5">
        <v>56.75</v>
      </c>
      <c r="E17" s="14">
        <v>14.8</v>
      </c>
      <c r="F17" s="2">
        <v>12.15</v>
      </c>
      <c r="G17" s="5"/>
      <c r="H17" s="2"/>
      <c r="I17" s="2"/>
    </row>
    <row r="18" spans="1:9" x14ac:dyDescent="0.35">
      <c r="A18" s="2">
        <v>17</v>
      </c>
      <c r="B18" t="s">
        <v>73</v>
      </c>
      <c r="C18" t="s">
        <v>39</v>
      </c>
      <c r="D18" s="5">
        <v>49.3</v>
      </c>
      <c r="E18" s="14">
        <v>12.1</v>
      </c>
      <c r="F18" s="2">
        <v>9.5500000000000007</v>
      </c>
      <c r="G18" s="5"/>
      <c r="H18" s="2"/>
      <c r="I18" s="2"/>
    </row>
    <row r="19" spans="1:9" x14ac:dyDescent="0.35">
      <c r="A19" s="2">
        <v>18</v>
      </c>
      <c r="B19" t="s">
        <v>74</v>
      </c>
      <c r="C19" t="s">
        <v>39</v>
      </c>
      <c r="D19" s="5">
        <v>56.625</v>
      </c>
      <c r="E19" s="14">
        <v>11.3</v>
      </c>
      <c r="F19" s="2">
        <v>10.95</v>
      </c>
      <c r="G19" s="5"/>
      <c r="H19" s="2"/>
      <c r="I19" s="2"/>
    </row>
    <row r="20" spans="1:9" x14ac:dyDescent="0.35">
      <c r="A20" s="2">
        <v>19</v>
      </c>
      <c r="B20" t="s">
        <v>75</v>
      </c>
      <c r="C20" t="s">
        <v>39</v>
      </c>
      <c r="D20" s="5">
        <v>42.25</v>
      </c>
      <c r="E20" s="14">
        <v>11.999999999999998</v>
      </c>
      <c r="F20" s="2">
        <v>10.35</v>
      </c>
      <c r="G20" s="5"/>
      <c r="H20" s="2"/>
      <c r="I20" s="2"/>
    </row>
    <row r="21" spans="1:9" x14ac:dyDescent="0.35">
      <c r="A21" s="2">
        <v>20</v>
      </c>
      <c r="B21" t="s">
        <v>76</v>
      </c>
      <c r="C21" t="s">
        <v>77</v>
      </c>
      <c r="D21" s="5">
        <v>39.875</v>
      </c>
      <c r="E21" s="14">
        <v>7.2000000000000011</v>
      </c>
      <c r="F21" s="2">
        <v>8.3999999999999986</v>
      </c>
      <c r="G21" s="5"/>
      <c r="H21" s="2"/>
      <c r="I21" s="2"/>
    </row>
    <row r="22" spans="1:9" x14ac:dyDescent="0.35">
      <c r="A22" s="2">
        <v>21</v>
      </c>
      <c r="B22" t="s">
        <v>78</v>
      </c>
      <c r="C22" t="s">
        <v>77</v>
      </c>
      <c r="D22" s="5">
        <v>61.4375</v>
      </c>
      <c r="E22" s="14">
        <v>17</v>
      </c>
      <c r="F22" s="2">
        <v>12.55</v>
      </c>
      <c r="G22" s="5"/>
      <c r="H22" s="2"/>
      <c r="I22" s="2"/>
    </row>
    <row r="23" spans="1:9" x14ac:dyDescent="0.35">
      <c r="A23" s="2">
        <v>22</v>
      </c>
      <c r="B23" t="s">
        <v>79</v>
      </c>
      <c r="C23" t="s">
        <v>77</v>
      </c>
      <c r="D23" s="5">
        <v>43.125</v>
      </c>
      <c r="E23" s="14">
        <v>10.799999999999999</v>
      </c>
      <c r="F23" s="2">
        <v>8.4499999999999993</v>
      </c>
      <c r="G23" s="5"/>
      <c r="H23" s="2"/>
      <c r="I23" s="2"/>
    </row>
    <row r="24" spans="1:9" x14ac:dyDescent="0.35">
      <c r="A24" s="2">
        <v>23</v>
      </c>
      <c r="B24" t="s">
        <v>80</v>
      </c>
      <c r="C24" t="s">
        <v>77</v>
      </c>
      <c r="D24" s="5">
        <v>46.0625</v>
      </c>
      <c r="E24" s="14">
        <v>13</v>
      </c>
      <c r="F24" s="2">
        <v>10.5</v>
      </c>
      <c r="G24" s="5"/>
      <c r="H24" s="2"/>
      <c r="I24" s="2"/>
    </row>
    <row r="25" spans="1:9" x14ac:dyDescent="0.35">
      <c r="A25" s="2">
        <v>24</v>
      </c>
      <c r="B25" t="s">
        <v>81</v>
      </c>
      <c r="C25" t="s">
        <v>77</v>
      </c>
      <c r="D25" s="5">
        <v>35</v>
      </c>
      <c r="E25" s="14">
        <v>9.6999999999999993</v>
      </c>
      <c r="F25" s="2">
        <v>9.25</v>
      </c>
      <c r="G25" s="5"/>
      <c r="H25" s="2"/>
      <c r="I25" s="2"/>
    </row>
    <row r="26" spans="1:9" x14ac:dyDescent="0.35">
      <c r="A26" s="2">
        <v>25</v>
      </c>
      <c r="B26" t="s">
        <v>82</v>
      </c>
      <c r="C26" t="s">
        <v>77</v>
      </c>
      <c r="D26" s="5">
        <v>57</v>
      </c>
      <c r="E26" s="14">
        <v>15.6</v>
      </c>
      <c r="F26" s="2">
        <v>10.85</v>
      </c>
      <c r="G26" s="5"/>
      <c r="H26" s="2"/>
      <c r="I26" s="2"/>
    </row>
    <row r="27" spans="1:9" x14ac:dyDescent="0.35">
      <c r="A27" s="2">
        <v>26</v>
      </c>
      <c r="B27" t="s">
        <v>83</v>
      </c>
      <c r="C27" t="s">
        <v>77</v>
      </c>
      <c r="D27" s="5">
        <v>58.1875</v>
      </c>
      <c r="E27" s="14">
        <v>12.6</v>
      </c>
      <c r="F27" s="2">
        <v>10.7</v>
      </c>
      <c r="G27" s="5"/>
      <c r="H27" s="2"/>
      <c r="I27" s="2"/>
    </row>
    <row r="28" spans="1:9" x14ac:dyDescent="0.35">
      <c r="A28" s="2">
        <v>27</v>
      </c>
      <c r="B28" t="s">
        <v>84</v>
      </c>
      <c r="C28" t="s">
        <v>77</v>
      </c>
      <c r="D28" s="5">
        <v>49.25</v>
      </c>
      <c r="E28" s="14">
        <v>11.799999999999999</v>
      </c>
      <c r="F28" s="2">
        <v>11.8</v>
      </c>
      <c r="G28" s="5"/>
      <c r="H28" s="2"/>
      <c r="I28" s="2"/>
    </row>
    <row r="29" spans="1:9" x14ac:dyDescent="0.35">
      <c r="A29" s="2">
        <v>28</v>
      </c>
      <c r="B29" t="s">
        <v>85</v>
      </c>
      <c r="C29" t="s">
        <v>77</v>
      </c>
      <c r="D29" s="5">
        <v>48.8125</v>
      </c>
      <c r="E29" s="14">
        <v>10.7</v>
      </c>
      <c r="F29" s="2">
        <v>10.299999999999999</v>
      </c>
      <c r="G29" s="5"/>
      <c r="H29" s="2"/>
      <c r="I29" s="2"/>
    </row>
    <row r="30" spans="1:9" x14ac:dyDescent="0.35">
      <c r="A30" s="2">
        <v>29</v>
      </c>
      <c r="B30" t="s">
        <v>86</v>
      </c>
      <c r="C30" t="s">
        <v>77</v>
      </c>
      <c r="D30" s="5">
        <v>63.5</v>
      </c>
      <c r="E30" s="14">
        <v>18.8</v>
      </c>
      <c r="F30" s="2">
        <v>13.149999999999999</v>
      </c>
      <c r="G30" s="5"/>
      <c r="H30" s="2"/>
      <c r="I30" s="2"/>
    </row>
    <row r="31" spans="1:9" x14ac:dyDescent="0.35">
      <c r="A31" s="2">
        <v>30</v>
      </c>
      <c r="B31" t="s">
        <v>87</v>
      </c>
      <c r="C31" t="s">
        <v>77</v>
      </c>
      <c r="D31" s="5">
        <v>55.75</v>
      </c>
      <c r="E31" s="14">
        <v>14.4</v>
      </c>
      <c r="F31" s="2">
        <v>11.25</v>
      </c>
      <c r="G31" s="5"/>
      <c r="H31" s="2"/>
      <c r="I31" s="2"/>
    </row>
    <row r="32" spans="1:9" x14ac:dyDescent="0.35">
      <c r="A32" s="2">
        <v>31</v>
      </c>
      <c r="B32" t="s">
        <v>88</v>
      </c>
      <c r="C32" t="s">
        <v>77</v>
      </c>
      <c r="D32" s="5">
        <v>49.625</v>
      </c>
      <c r="E32" s="14">
        <v>11.6</v>
      </c>
      <c r="F32" s="2">
        <v>9.4</v>
      </c>
      <c r="G32" s="5"/>
      <c r="H32" s="2"/>
      <c r="I32" s="2"/>
    </row>
    <row r="33" spans="1:9" x14ac:dyDescent="0.35">
      <c r="A33" s="2">
        <v>32</v>
      </c>
      <c r="B33" t="s">
        <v>89</v>
      </c>
      <c r="C33" t="s">
        <v>77</v>
      </c>
      <c r="D33" s="5">
        <v>40</v>
      </c>
      <c r="E33" s="14">
        <v>10.1</v>
      </c>
      <c r="F33" s="2">
        <v>10.25</v>
      </c>
      <c r="G33" s="5"/>
      <c r="H33" s="2"/>
      <c r="I33" s="2"/>
    </row>
    <row r="34" spans="1:9" x14ac:dyDescent="0.35">
      <c r="A34" s="2">
        <v>33</v>
      </c>
      <c r="B34" t="s">
        <v>90</v>
      </c>
      <c r="C34" t="s">
        <v>77</v>
      </c>
      <c r="D34" s="5">
        <v>61.25</v>
      </c>
      <c r="E34" s="14">
        <v>13.900000000000002</v>
      </c>
      <c r="F34" s="2">
        <v>13.05</v>
      </c>
      <c r="G34" s="5"/>
      <c r="H34" s="2"/>
      <c r="I34" s="2"/>
    </row>
    <row r="35" spans="1:9" x14ac:dyDescent="0.35">
      <c r="A35" s="2">
        <v>34</v>
      </c>
      <c r="B35" t="s">
        <v>91</v>
      </c>
      <c r="C35" t="s">
        <v>77</v>
      </c>
      <c r="D35" s="5">
        <v>43.9375</v>
      </c>
      <c r="E35" s="14">
        <v>9.5</v>
      </c>
      <c r="F35" s="2">
        <v>9.1</v>
      </c>
      <c r="G35" s="5"/>
      <c r="H35" s="2"/>
      <c r="I35" s="2"/>
    </row>
    <row r="36" spans="1:9" x14ac:dyDescent="0.35">
      <c r="A36" s="2">
        <v>35</v>
      </c>
      <c r="B36" t="s">
        <v>92</v>
      </c>
      <c r="C36" t="s">
        <v>77</v>
      </c>
      <c r="D36" s="5">
        <v>46.5625</v>
      </c>
      <c r="E36" s="14">
        <v>6.8000000000000007</v>
      </c>
      <c r="F36" s="2">
        <v>10.5</v>
      </c>
      <c r="G36" s="5"/>
      <c r="H36" s="2"/>
      <c r="I36" s="2"/>
    </row>
    <row r="37" spans="1:9" x14ac:dyDescent="0.35">
      <c r="A37" s="2">
        <v>36</v>
      </c>
      <c r="B37" t="s">
        <v>93</v>
      </c>
      <c r="C37" t="s">
        <v>77</v>
      </c>
      <c r="D37" s="5">
        <v>50.375</v>
      </c>
      <c r="E37" s="14">
        <v>13.5</v>
      </c>
      <c r="F37" s="2">
        <v>11.55</v>
      </c>
      <c r="G37" s="5"/>
      <c r="H37" s="2"/>
      <c r="I37" s="2"/>
    </row>
    <row r="38" spans="1:9" x14ac:dyDescent="0.35">
      <c r="A38" s="2">
        <v>37</v>
      </c>
      <c r="B38" t="s">
        <v>94</v>
      </c>
      <c r="C38" t="s">
        <v>77</v>
      </c>
      <c r="D38" s="5">
        <v>52.0625</v>
      </c>
      <c r="E38" s="14">
        <v>11.5</v>
      </c>
      <c r="F38" s="2">
        <v>9.1000000000000014</v>
      </c>
      <c r="G38" s="5"/>
      <c r="H38" s="2"/>
      <c r="I38" s="2"/>
    </row>
    <row r="39" spans="1:9" x14ac:dyDescent="0.35">
      <c r="A39" s="2">
        <v>38</v>
      </c>
      <c r="B39" t="s">
        <v>94</v>
      </c>
      <c r="C39" t="s">
        <v>77</v>
      </c>
      <c r="D39" s="5">
        <v>52.0625</v>
      </c>
      <c r="E39" s="14">
        <v>0</v>
      </c>
      <c r="F39" s="2">
        <v>5</v>
      </c>
      <c r="G39" s="5"/>
      <c r="H39" s="2"/>
      <c r="I39" s="2"/>
    </row>
    <row r="40" spans="1:9" x14ac:dyDescent="0.35">
      <c r="A40" s="2">
        <v>39</v>
      </c>
      <c r="B40" t="s">
        <v>95</v>
      </c>
      <c r="C40" t="s">
        <v>77</v>
      </c>
      <c r="D40" s="5">
        <v>54.75</v>
      </c>
      <c r="E40" s="14">
        <v>12</v>
      </c>
      <c r="F40" s="2">
        <v>11.95</v>
      </c>
      <c r="G40" s="5"/>
      <c r="H40" s="2"/>
      <c r="I40" s="2"/>
    </row>
    <row r="41" spans="1:9" x14ac:dyDescent="0.35">
      <c r="A41" s="2">
        <v>40</v>
      </c>
      <c r="B41" t="s">
        <v>96</v>
      </c>
      <c r="C41" t="s">
        <v>77</v>
      </c>
      <c r="D41" s="5">
        <v>45.0625</v>
      </c>
      <c r="E41" s="14">
        <v>8.1999999999999993</v>
      </c>
      <c r="F41" s="2">
        <v>11.2</v>
      </c>
      <c r="G41" s="5"/>
      <c r="H41" s="2"/>
      <c r="I41" s="2"/>
    </row>
    <row r="42" spans="1:9" x14ac:dyDescent="0.35">
      <c r="A42" s="2">
        <v>41</v>
      </c>
      <c r="B42" t="s">
        <v>97</v>
      </c>
      <c r="C42" t="s">
        <v>77</v>
      </c>
      <c r="D42" s="5">
        <v>58.25</v>
      </c>
      <c r="E42" s="14">
        <v>9.8000000000000007</v>
      </c>
      <c r="F42" s="2">
        <v>12.05</v>
      </c>
      <c r="G42" s="5"/>
      <c r="H42" s="2"/>
      <c r="I42" s="2"/>
    </row>
    <row r="43" spans="1:9" x14ac:dyDescent="0.35">
      <c r="A43" s="2">
        <v>42</v>
      </c>
      <c r="B43" t="s">
        <v>98</v>
      </c>
      <c r="C43" t="s">
        <v>99</v>
      </c>
      <c r="D43" s="5">
        <v>56.375</v>
      </c>
      <c r="E43" s="14">
        <v>10.799999999999999</v>
      </c>
      <c r="F43" s="2">
        <v>12.05</v>
      </c>
      <c r="G43" s="5"/>
      <c r="H43" s="2"/>
      <c r="I43" s="2"/>
    </row>
    <row r="44" spans="1:9" x14ac:dyDescent="0.35">
      <c r="A44" s="2">
        <v>43</v>
      </c>
      <c r="B44" t="s">
        <v>100</v>
      </c>
      <c r="C44" t="s">
        <v>99</v>
      </c>
      <c r="D44" s="5">
        <v>53.375</v>
      </c>
      <c r="E44" s="14">
        <v>13.700000000000001</v>
      </c>
      <c r="F44" s="2">
        <v>12.15</v>
      </c>
      <c r="G44" s="5"/>
      <c r="H44" s="2"/>
      <c r="I44" s="2"/>
    </row>
    <row r="45" spans="1:9" x14ac:dyDescent="0.35">
      <c r="A45" s="2">
        <v>44</v>
      </c>
      <c r="B45" t="s">
        <v>101</v>
      </c>
      <c r="C45" t="s">
        <v>99</v>
      </c>
      <c r="D45" s="5">
        <v>47.6875</v>
      </c>
      <c r="E45" s="14">
        <v>15.7</v>
      </c>
      <c r="F45" s="2">
        <v>11.35</v>
      </c>
      <c r="G45" s="5"/>
      <c r="H45" s="2"/>
      <c r="I45" s="2"/>
    </row>
    <row r="46" spans="1:9" x14ac:dyDescent="0.35">
      <c r="A46" s="2">
        <v>45</v>
      </c>
      <c r="B46" t="s">
        <v>102</v>
      </c>
      <c r="C46" t="s">
        <v>99</v>
      </c>
      <c r="D46" s="5">
        <v>63</v>
      </c>
      <c r="E46" s="14">
        <v>16</v>
      </c>
      <c r="F46" s="2">
        <v>12.55</v>
      </c>
      <c r="G46" s="5"/>
      <c r="H46" s="2"/>
      <c r="I46" s="2"/>
    </row>
    <row r="47" spans="1:9" x14ac:dyDescent="0.35">
      <c r="A47" s="2">
        <v>46</v>
      </c>
      <c r="B47" t="s">
        <v>103</v>
      </c>
      <c r="C47" t="s">
        <v>99</v>
      </c>
      <c r="D47" s="5">
        <v>65</v>
      </c>
      <c r="E47" s="14">
        <v>18.5</v>
      </c>
      <c r="F47" s="2">
        <v>13.95</v>
      </c>
      <c r="G47" s="5"/>
      <c r="H47" s="2"/>
      <c r="I47" s="2"/>
    </row>
    <row r="48" spans="1:9" x14ac:dyDescent="0.35">
      <c r="A48" s="2">
        <v>47</v>
      </c>
      <c r="B48" t="s">
        <v>104</v>
      </c>
      <c r="C48" t="s">
        <v>99</v>
      </c>
      <c r="D48" s="5">
        <v>0</v>
      </c>
      <c r="E48" s="14">
        <v>0</v>
      </c>
      <c r="F48" s="2">
        <v>0</v>
      </c>
      <c r="G48" s="5"/>
      <c r="H48" s="2"/>
      <c r="I48" s="2"/>
    </row>
    <row r="49" spans="1:9" x14ac:dyDescent="0.35">
      <c r="A49" s="2">
        <v>48</v>
      </c>
      <c r="B49" t="s">
        <v>105</v>
      </c>
      <c r="C49" t="s">
        <v>99</v>
      </c>
      <c r="D49" s="5">
        <v>59.125</v>
      </c>
      <c r="E49" s="14">
        <v>14.5</v>
      </c>
      <c r="F49" s="2">
        <v>13.25</v>
      </c>
      <c r="G49" s="5"/>
      <c r="H49" s="2"/>
      <c r="I49" s="2"/>
    </row>
    <row r="50" spans="1:9" x14ac:dyDescent="0.35">
      <c r="A50" s="2">
        <v>49</v>
      </c>
      <c r="B50" t="s">
        <v>106</v>
      </c>
      <c r="C50" t="s">
        <v>99</v>
      </c>
      <c r="D50" s="5">
        <v>56.125</v>
      </c>
      <c r="E50" s="14">
        <v>15.5</v>
      </c>
      <c r="F50" s="2">
        <v>12.85</v>
      </c>
      <c r="G50" s="5"/>
      <c r="H50" s="2"/>
      <c r="I50" s="2"/>
    </row>
    <row r="51" spans="1:9" x14ac:dyDescent="0.35">
      <c r="A51" s="2">
        <v>50</v>
      </c>
      <c r="B51" t="s">
        <v>107</v>
      </c>
      <c r="C51" t="s">
        <v>99</v>
      </c>
      <c r="D51" s="5">
        <v>40.375</v>
      </c>
      <c r="E51" s="14">
        <v>9.3999999999999986</v>
      </c>
      <c r="F51" s="2">
        <v>9.65</v>
      </c>
      <c r="G51" s="5"/>
      <c r="H51" s="2"/>
      <c r="I51" s="2"/>
    </row>
    <row r="52" spans="1:9" x14ac:dyDescent="0.35">
      <c r="A52" s="2">
        <v>51</v>
      </c>
      <c r="B52" t="s">
        <v>108</v>
      </c>
      <c r="C52" t="s">
        <v>99</v>
      </c>
      <c r="D52" s="5">
        <v>59.75</v>
      </c>
      <c r="E52" s="14">
        <v>16.600000000000001</v>
      </c>
      <c r="F52" s="2">
        <v>13.649999999999999</v>
      </c>
      <c r="G52" s="5"/>
      <c r="H52" s="2"/>
      <c r="I52" s="2"/>
    </row>
    <row r="53" spans="1:9" x14ac:dyDescent="0.35">
      <c r="A53" s="2">
        <v>52</v>
      </c>
      <c r="B53" t="s">
        <v>109</v>
      </c>
      <c r="C53" t="s">
        <v>99</v>
      </c>
      <c r="D53" s="5">
        <v>0</v>
      </c>
      <c r="E53" s="14">
        <v>18.100000000000001</v>
      </c>
      <c r="F53" s="2">
        <v>13.25</v>
      </c>
      <c r="G53" s="5"/>
      <c r="H53" s="2"/>
      <c r="I53" s="2"/>
    </row>
    <row r="54" spans="1:9" x14ac:dyDescent="0.35">
      <c r="A54" s="2">
        <v>53</v>
      </c>
      <c r="B54" t="s">
        <v>110</v>
      </c>
      <c r="C54" t="s">
        <v>99</v>
      </c>
      <c r="D54" s="5">
        <v>62</v>
      </c>
      <c r="E54" s="14">
        <v>18.8</v>
      </c>
      <c r="F54" s="2">
        <v>14.100000000000001</v>
      </c>
      <c r="G54" s="5"/>
      <c r="H54" s="2"/>
      <c r="I54" s="2"/>
    </row>
    <row r="55" spans="1:9" x14ac:dyDescent="0.35">
      <c r="A55" s="2">
        <v>54</v>
      </c>
      <c r="B55" t="s">
        <v>111</v>
      </c>
      <c r="C55" t="s">
        <v>99</v>
      </c>
      <c r="D55" s="5">
        <v>48.375</v>
      </c>
      <c r="E55" s="14">
        <v>11.4</v>
      </c>
      <c r="F55" s="2">
        <v>10.95</v>
      </c>
      <c r="G55" s="5"/>
      <c r="H55" s="2"/>
      <c r="I55" s="2"/>
    </row>
    <row r="56" spans="1:9" x14ac:dyDescent="0.35">
      <c r="A56" s="2">
        <v>55</v>
      </c>
      <c r="B56" t="s">
        <v>112</v>
      </c>
      <c r="C56" t="s">
        <v>99</v>
      </c>
      <c r="D56" s="5">
        <v>60</v>
      </c>
      <c r="E56" s="14">
        <v>15.8</v>
      </c>
      <c r="F56" s="2">
        <v>13.649999999999999</v>
      </c>
      <c r="G56" s="5"/>
      <c r="H56" s="2"/>
      <c r="I56" s="2"/>
    </row>
    <row r="57" spans="1:9" x14ac:dyDescent="0.35">
      <c r="A57" s="2">
        <v>56</v>
      </c>
      <c r="B57" t="s">
        <v>113</v>
      </c>
      <c r="C57" t="s">
        <v>99</v>
      </c>
      <c r="D57" s="5">
        <v>59</v>
      </c>
      <c r="E57" s="14">
        <v>13.5</v>
      </c>
      <c r="F57" s="2">
        <v>12.5</v>
      </c>
      <c r="G57" s="5"/>
      <c r="H57" s="2"/>
      <c r="I57" s="2"/>
    </row>
    <row r="58" spans="1:9" x14ac:dyDescent="0.35">
      <c r="A58" s="2">
        <v>57</v>
      </c>
      <c r="B58" t="s">
        <v>114</v>
      </c>
      <c r="C58" t="s">
        <v>99</v>
      </c>
      <c r="D58" s="5">
        <v>62.25</v>
      </c>
      <c r="E58" s="14">
        <v>17.600000000000001</v>
      </c>
      <c r="F58" s="2">
        <v>13.55</v>
      </c>
      <c r="G58" s="5"/>
      <c r="H58" s="2"/>
      <c r="I58" s="2"/>
    </row>
    <row r="59" spans="1:9" x14ac:dyDescent="0.35">
      <c r="A59" s="2">
        <v>58</v>
      </c>
      <c r="B59" t="s">
        <v>115</v>
      </c>
      <c r="C59" t="s">
        <v>99</v>
      </c>
      <c r="D59" s="5">
        <v>61</v>
      </c>
      <c r="E59" s="14">
        <v>16.899999999999999</v>
      </c>
      <c r="F59" s="2">
        <v>12.350000000000001</v>
      </c>
      <c r="G59" s="5"/>
      <c r="H59" s="2"/>
      <c r="I59" s="2"/>
    </row>
    <row r="60" spans="1:9" x14ac:dyDescent="0.35">
      <c r="A60" s="2">
        <v>59</v>
      </c>
      <c r="B60" t="s">
        <v>116</v>
      </c>
      <c r="C60" t="s">
        <v>99</v>
      </c>
      <c r="D60" s="5">
        <v>57.25</v>
      </c>
      <c r="E60" s="14">
        <v>13.700000000000001</v>
      </c>
      <c r="F60" s="2">
        <v>13.65</v>
      </c>
      <c r="G60" s="5"/>
      <c r="H60" s="2"/>
      <c r="I60" s="2"/>
    </row>
    <row r="61" spans="1:9" x14ac:dyDescent="0.35">
      <c r="A61" s="2">
        <v>60</v>
      </c>
      <c r="B61" t="s">
        <v>117</v>
      </c>
      <c r="C61" t="s">
        <v>99</v>
      </c>
      <c r="D61" s="5">
        <v>59.75</v>
      </c>
      <c r="E61" s="14">
        <v>17.899999999999999</v>
      </c>
      <c r="F61" s="2">
        <v>13.45</v>
      </c>
      <c r="G61" s="5"/>
      <c r="H61" s="2"/>
      <c r="I61" s="2"/>
    </row>
    <row r="62" spans="1:9" x14ac:dyDescent="0.35">
      <c r="A62" s="2">
        <v>61</v>
      </c>
      <c r="B62" t="s">
        <v>118</v>
      </c>
      <c r="C62" t="s">
        <v>99</v>
      </c>
      <c r="D62" s="5">
        <v>59.0625</v>
      </c>
      <c r="E62" s="14">
        <v>15.9</v>
      </c>
      <c r="F62" s="2">
        <v>13.4</v>
      </c>
      <c r="G62" s="5"/>
      <c r="H62" s="2"/>
      <c r="I62" s="2"/>
    </row>
    <row r="63" spans="1:9" x14ac:dyDescent="0.35">
      <c r="A63" s="2">
        <v>62</v>
      </c>
      <c r="B63" t="s">
        <v>119</v>
      </c>
      <c r="C63" t="s">
        <v>99</v>
      </c>
      <c r="D63" s="5">
        <v>54.875</v>
      </c>
      <c r="E63" s="14">
        <v>11.899999999999999</v>
      </c>
      <c r="F63" s="2">
        <v>11</v>
      </c>
      <c r="G63" s="5"/>
      <c r="H63" s="2"/>
      <c r="I63" s="2"/>
    </row>
    <row r="64" spans="1:9" x14ac:dyDescent="0.35">
      <c r="A64" s="2">
        <v>63</v>
      </c>
      <c r="B64" t="s">
        <v>120</v>
      </c>
      <c r="C64" t="s">
        <v>99</v>
      </c>
      <c r="D64" s="5">
        <v>64.5</v>
      </c>
      <c r="E64" s="14">
        <v>19.7</v>
      </c>
      <c r="F64" s="2">
        <v>14.4</v>
      </c>
      <c r="G64" s="5"/>
      <c r="H64" s="2"/>
      <c r="I64" s="2"/>
    </row>
    <row r="65" spans="1:9" x14ac:dyDescent="0.35">
      <c r="A65" s="2">
        <v>64</v>
      </c>
      <c r="B65" t="s">
        <v>121</v>
      </c>
      <c r="C65" t="s">
        <v>99</v>
      </c>
      <c r="D65" s="5">
        <v>59.375</v>
      </c>
      <c r="E65" s="14">
        <v>17</v>
      </c>
      <c r="F65" s="2">
        <v>13.5</v>
      </c>
      <c r="G65" s="5"/>
      <c r="H65" s="2"/>
      <c r="I65" s="2"/>
    </row>
    <row r="66" spans="1:9" x14ac:dyDescent="0.35">
      <c r="A66" s="2">
        <v>65</v>
      </c>
      <c r="B66" t="s">
        <v>122</v>
      </c>
      <c r="C66" t="s">
        <v>123</v>
      </c>
      <c r="D66" s="5">
        <v>59.9375</v>
      </c>
      <c r="E66" s="14">
        <v>18.599999999999998</v>
      </c>
      <c r="F66" s="2">
        <v>13.85</v>
      </c>
      <c r="G66" s="5"/>
      <c r="H66" s="2"/>
      <c r="I66" s="2"/>
    </row>
    <row r="67" spans="1:9" x14ac:dyDescent="0.35">
      <c r="A67" s="2">
        <v>66</v>
      </c>
      <c r="B67" t="s">
        <v>124</v>
      </c>
      <c r="C67" t="s">
        <v>123</v>
      </c>
      <c r="D67" s="5">
        <v>64</v>
      </c>
      <c r="E67" s="14">
        <v>19.299999999999997</v>
      </c>
      <c r="F67" s="2">
        <v>13.35</v>
      </c>
      <c r="G67" s="5"/>
      <c r="H67" s="2"/>
      <c r="I67" s="2"/>
    </row>
    <row r="68" spans="1:9" x14ac:dyDescent="0.35">
      <c r="A68" s="2">
        <v>67</v>
      </c>
      <c r="B68" t="s">
        <v>125</v>
      </c>
      <c r="C68" t="s">
        <v>123</v>
      </c>
      <c r="D68" s="5">
        <v>54.625</v>
      </c>
      <c r="E68" s="14">
        <v>12.3</v>
      </c>
      <c r="F68" s="2">
        <v>10.899999999999999</v>
      </c>
      <c r="G68" s="5"/>
      <c r="H68" s="2"/>
      <c r="I68" s="2"/>
    </row>
    <row r="69" spans="1:9" x14ac:dyDescent="0.35">
      <c r="A69" s="2">
        <v>68</v>
      </c>
      <c r="B69" t="s">
        <v>126</v>
      </c>
      <c r="C69" t="s">
        <v>123</v>
      </c>
      <c r="D69" s="5">
        <v>65</v>
      </c>
      <c r="E69" s="14">
        <v>19.399999999999999</v>
      </c>
      <c r="F69" s="2">
        <v>13.7</v>
      </c>
      <c r="G69" s="5"/>
      <c r="H69" s="2"/>
      <c r="I69" s="2"/>
    </row>
    <row r="70" spans="1:9" x14ac:dyDescent="0.35">
      <c r="A70" s="2">
        <v>69</v>
      </c>
      <c r="B70" t="s">
        <v>127</v>
      </c>
      <c r="C70" t="s">
        <v>123</v>
      </c>
      <c r="D70" s="5">
        <v>54.5</v>
      </c>
      <c r="E70" s="14">
        <v>12.5</v>
      </c>
      <c r="F70" s="2">
        <v>12.55</v>
      </c>
      <c r="G70" s="5"/>
      <c r="H70" s="2"/>
      <c r="I70" s="2"/>
    </row>
    <row r="71" spans="1:9" x14ac:dyDescent="0.35">
      <c r="A71" s="2">
        <v>70</v>
      </c>
      <c r="B71" t="s">
        <v>128</v>
      </c>
      <c r="C71" t="s">
        <v>123</v>
      </c>
      <c r="D71" s="5">
        <v>63.5</v>
      </c>
      <c r="E71" s="14">
        <v>18.2</v>
      </c>
      <c r="F71" s="2">
        <v>14.399999999999999</v>
      </c>
      <c r="G71" s="5"/>
      <c r="H71" s="2"/>
      <c r="I71" s="2"/>
    </row>
    <row r="72" spans="1:9" x14ac:dyDescent="0.35">
      <c r="A72" s="2">
        <v>71</v>
      </c>
      <c r="B72" t="s">
        <v>129</v>
      </c>
      <c r="C72" t="s">
        <v>123</v>
      </c>
      <c r="D72" s="5">
        <v>24.9375</v>
      </c>
      <c r="E72" s="14">
        <v>10</v>
      </c>
      <c r="F72" s="2">
        <v>12.1</v>
      </c>
      <c r="G72" s="5"/>
      <c r="H72" s="2"/>
      <c r="I72" s="2"/>
    </row>
    <row r="73" spans="1:9" x14ac:dyDescent="0.35">
      <c r="A73" s="2">
        <v>72</v>
      </c>
      <c r="B73" t="s">
        <v>130</v>
      </c>
      <c r="C73" t="s">
        <v>123</v>
      </c>
      <c r="D73" s="5">
        <v>65</v>
      </c>
      <c r="E73" s="14">
        <v>20</v>
      </c>
      <c r="F73" s="2">
        <v>13.5</v>
      </c>
      <c r="G73" s="5"/>
      <c r="H73" s="2"/>
      <c r="I73" s="2"/>
    </row>
    <row r="74" spans="1:9" x14ac:dyDescent="0.35">
      <c r="A74" s="2">
        <v>73</v>
      </c>
      <c r="B74" t="s">
        <v>131</v>
      </c>
      <c r="C74" t="s">
        <v>123</v>
      </c>
      <c r="D74" s="5">
        <v>59.125</v>
      </c>
      <c r="E74" s="14">
        <v>19.399999999999999</v>
      </c>
      <c r="F74" s="2">
        <v>13.5</v>
      </c>
      <c r="G74" s="5"/>
      <c r="H74" s="2"/>
      <c r="I74" s="2"/>
    </row>
    <row r="75" spans="1:9" x14ac:dyDescent="0.35">
      <c r="A75" s="2">
        <v>74</v>
      </c>
      <c r="B75" t="s">
        <v>132</v>
      </c>
      <c r="C75" t="s">
        <v>123</v>
      </c>
      <c r="D75" s="5">
        <v>58.625</v>
      </c>
      <c r="E75" s="14">
        <v>17.7</v>
      </c>
      <c r="F75" s="2">
        <v>13.649999999999999</v>
      </c>
      <c r="G75" s="5"/>
      <c r="H75" s="2"/>
      <c r="I75" s="2"/>
    </row>
    <row r="76" spans="1:9" x14ac:dyDescent="0.35">
      <c r="A76" s="2">
        <v>75</v>
      </c>
      <c r="B76" t="s">
        <v>133</v>
      </c>
      <c r="C76" t="s">
        <v>123</v>
      </c>
      <c r="D76" s="5">
        <v>63</v>
      </c>
      <c r="E76" s="14">
        <v>18.799999999999997</v>
      </c>
      <c r="F76" s="2">
        <v>13.95</v>
      </c>
      <c r="G76" s="5"/>
      <c r="H76" s="2"/>
      <c r="I76" s="2"/>
    </row>
    <row r="77" spans="1:9" x14ac:dyDescent="0.35">
      <c r="A77" s="2">
        <v>76</v>
      </c>
      <c r="B77" t="s">
        <v>134</v>
      </c>
      <c r="C77" t="s">
        <v>123</v>
      </c>
      <c r="D77" s="5">
        <v>58.0625</v>
      </c>
      <c r="E77" s="14">
        <v>12.9</v>
      </c>
      <c r="F77" s="2">
        <v>13.75</v>
      </c>
      <c r="G77" s="5"/>
      <c r="H77" s="2"/>
      <c r="I77" s="2"/>
    </row>
    <row r="78" spans="1:9" x14ac:dyDescent="0.35">
      <c r="A78" s="2">
        <v>77</v>
      </c>
      <c r="B78" t="s">
        <v>135</v>
      </c>
      <c r="C78" t="s">
        <v>123</v>
      </c>
      <c r="D78" s="5">
        <v>47.875</v>
      </c>
      <c r="E78" s="14">
        <v>13.7</v>
      </c>
      <c r="F78" s="2">
        <v>11.3</v>
      </c>
      <c r="G78" s="5"/>
      <c r="H78" s="2"/>
      <c r="I78" s="2"/>
    </row>
    <row r="79" spans="1:9" x14ac:dyDescent="0.35">
      <c r="A79" s="2">
        <v>78</v>
      </c>
      <c r="B79" t="s">
        <v>136</v>
      </c>
      <c r="C79" t="s">
        <v>123</v>
      </c>
      <c r="D79" s="5">
        <v>51.125</v>
      </c>
      <c r="E79" s="14">
        <v>13.2</v>
      </c>
      <c r="F79" s="2">
        <v>11.5</v>
      </c>
      <c r="G79" s="5"/>
      <c r="H79" s="2"/>
      <c r="I79" s="2"/>
    </row>
    <row r="80" spans="1:9" x14ac:dyDescent="0.35">
      <c r="A80" s="2">
        <v>79</v>
      </c>
      <c r="B80" t="s">
        <v>137</v>
      </c>
      <c r="C80" t="s">
        <v>123</v>
      </c>
      <c r="D80" s="5">
        <v>47.125</v>
      </c>
      <c r="E80" s="14">
        <v>11.399999999999999</v>
      </c>
      <c r="F80" s="2">
        <v>9.9</v>
      </c>
      <c r="G80" s="5"/>
      <c r="H80" s="2"/>
      <c r="I80" s="2"/>
    </row>
    <row r="81" spans="1:9" x14ac:dyDescent="0.35">
      <c r="A81" s="2">
        <v>80</v>
      </c>
      <c r="B81" t="s">
        <v>138</v>
      </c>
      <c r="C81" t="s">
        <v>123</v>
      </c>
      <c r="D81" s="5">
        <v>61.1</v>
      </c>
      <c r="E81" s="14">
        <v>13.3</v>
      </c>
      <c r="F81" s="2">
        <v>13.2</v>
      </c>
      <c r="G81" s="5"/>
      <c r="H81" s="2"/>
      <c r="I81" s="2"/>
    </row>
    <row r="82" spans="1:9" x14ac:dyDescent="0.35">
      <c r="A82" s="2">
        <v>81</v>
      </c>
      <c r="B82" t="s">
        <v>139</v>
      </c>
      <c r="C82" t="s">
        <v>123</v>
      </c>
      <c r="D82" s="5">
        <v>63.5</v>
      </c>
      <c r="E82" s="14">
        <v>19.399999999999999</v>
      </c>
      <c r="F82" s="2">
        <v>13.2</v>
      </c>
      <c r="G82" s="5"/>
      <c r="H82" s="2"/>
      <c r="I82" s="2"/>
    </row>
    <row r="83" spans="1:9" x14ac:dyDescent="0.35">
      <c r="A83" s="2">
        <v>82</v>
      </c>
      <c r="B83" t="s">
        <v>140</v>
      </c>
      <c r="C83" t="s">
        <v>123</v>
      </c>
      <c r="D83" s="5">
        <v>64</v>
      </c>
      <c r="E83" s="14">
        <v>18.399999999999999</v>
      </c>
      <c r="F83" s="2">
        <v>12.35</v>
      </c>
      <c r="G83" s="5"/>
      <c r="H83" s="2"/>
      <c r="I83" s="2"/>
    </row>
    <row r="84" spans="1:9" x14ac:dyDescent="0.35">
      <c r="A84" s="2">
        <v>83</v>
      </c>
      <c r="B84" t="s">
        <v>141</v>
      </c>
      <c r="C84" t="s">
        <v>123</v>
      </c>
      <c r="D84" s="5">
        <v>54.5</v>
      </c>
      <c r="E84" s="14">
        <v>11.500000000000002</v>
      </c>
      <c r="F84" s="2">
        <v>10.25</v>
      </c>
      <c r="G84" s="5"/>
      <c r="H84" s="2"/>
      <c r="I84" s="2"/>
    </row>
    <row r="85" spans="1:9" x14ac:dyDescent="0.35">
      <c r="A85" s="2">
        <v>84</v>
      </c>
      <c r="B85" t="s">
        <v>142</v>
      </c>
      <c r="C85" t="s">
        <v>123</v>
      </c>
      <c r="D85" s="5">
        <v>64.0625</v>
      </c>
      <c r="E85" s="14">
        <v>18.2</v>
      </c>
      <c r="F85" s="2">
        <v>12.45</v>
      </c>
      <c r="G85" s="5"/>
      <c r="H85" s="2"/>
      <c r="I85" s="2"/>
    </row>
    <row r="86" spans="1:9" x14ac:dyDescent="0.35">
      <c r="A86" s="2">
        <v>85</v>
      </c>
      <c r="B86" t="s">
        <v>143</v>
      </c>
      <c r="C86" t="s">
        <v>123</v>
      </c>
      <c r="D86" s="5">
        <v>55.75</v>
      </c>
      <c r="E86" s="14">
        <v>16.5</v>
      </c>
      <c r="F86" s="2">
        <v>13.95</v>
      </c>
      <c r="G86" s="5"/>
      <c r="H86" s="2"/>
      <c r="I86" s="2"/>
    </row>
    <row r="87" spans="1:9" x14ac:dyDescent="0.35">
      <c r="A87" s="2">
        <v>86</v>
      </c>
      <c r="B87" t="s">
        <v>144</v>
      </c>
      <c r="C87" t="s">
        <v>123</v>
      </c>
      <c r="D87" s="5">
        <v>61.5</v>
      </c>
      <c r="E87" s="14">
        <v>16.3</v>
      </c>
      <c r="F87" s="2">
        <v>14</v>
      </c>
      <c r="G87" s="5"/>
      <c r="H87" s="2"/>
      <c r="I87" s="2"/>
    </row>
    <row r="88" spans="1:9" x14ac:dyDescent="0.35">
      <c r="A88" s="2">
        <v>87</v>
      </c>
      <c r="B88" t="s">
        <v>145</v>
      </c>
      <c r="C88" t="s">
        <v>123</v>
      </c>
      <c r="D88" s="5">
        <v>54.75</v>
      </c>
      <c r="E88" s="14">
        <v>9.6000000000000014</v>
      </c>
      <c r="F88" s="2">
        <v>11.95</v>
      </c>
      <c r="G88" s="5"/>
      <c r="H88" s="2"/>
      <c r="I88" s="2"/>
    </row>
    <row r="89" spans="1:9" x14ac:dyDescent="0.35">
      <c r="A89" s="2">
        <v>88</v>
      </c>
      <c r="B89" t="s">
        <v>146</v>
      </c>
      <c r="C89" t="s">
        <v>123</v>
      </c>
      <c r="D89" s="5">
        <v>64.5</v>
      </c>
      <c r="E89" s="14">
        <v>19</v>
      </c>
      <c r="F89" s="2">
        <v>13.65</v>
      </c>
      <c r="G89" s="5"/>
      <c r="H89" s="2"/>
      <c r="I89" s="2"/>
    </row>
    <row r="90" spans="1:9" x14ac:dyDescent="0.35">
      <c r="A90" s="2">
        <v>89</v>
      </c>
      <c r="B90" t="s">
        <v>147</v>
      </c>
      <c r="C90" t="s">
        <v>148</v>
      </c>
      <c r="D90" s="5">
        <v>40.5</v>
      </c>
      <c r="E90" s="14">
        <v>10.4</v>
      </c>
      <c r="F90" s="2">
        <v>10.15</v>
      </c>
      <c r="G90" s="5"/>
      <c r="H90" s="2"/>
      <c r="I90" s="2"/>
    </row>
    <row r="91" spans="1:9" x14ac:dyDescent="0.35">
      <c r="A91" s="2">
        <v>90</v>
      </c>
      <c r="B91" t="s">
        <v>149</v>
      </c>
      <c r="C91" t="s">
        <v>148</v>
      </c>
      <c r="D91" s="5">
        <v>36.6875</v>
      </c>
      <c r="E91" s="14">
        <v>10</v>
      </c>
      <c r="F91" s="2">
        <v>9.1</v>
      </c>
      <c r="G91" s="5"/>
      <c r="H91" s="2"/>
      <c r="I91" s="2"/>
    </row>
    <row r="92" spans="1:9" x14ac:dyDescent="0.35">
      <c r="A92" s="2">
        <v>91</v>
      </c>
      <c r="B92" t="s">
        <v>150</v>
      </c>
      <c r="C92" t="s">
        <v>148</v>
      </c>
      <c r="D92" s="5">
        <v>47</v>
      </c>
      <c r="E92" s="14">
        <v>11.700000000000001</v>
      </c>
      <c r="F92" s="2">
        <v>10.95</v>
      </c>
      <c r="G92" s="5"/>
      <c r="H92" s="2"/>
      <c r="I92" s="2"/>
    </row>
    <row r="93" spans="1:9" x14ac:dyDescent="0.35">
      <c r="A93" s="2">
        <v>92</v>
      </c>
      <c r="B93" t="s">
        <v>151</v>
      </c>
      <c r="C93" t="s">
        <v>148</v>
      </c>
      <c r="D93" s="5">
        <v>55.125</v>
      </c>
      <c r="E93" s="14">
        <v>13.599999999999998</v>
      </c>
      <c r="F93" s="2">
        <v>11.600000000000001</v>
      </c>
      <c r="G93" s="5"/>
      <c r="H93" s="2"/>
      <c r="I93" s="2"/>
    </row>
    <row r="94" spans="1:9" x14ac:dyDescent="0.35">
      <c r="A94" s="2">
        <v>93</v>
      </c>
      <c r="B94" t="s">
        <v>152</v>
      </c>
      <c r="C94" t="s">
        <v>148</v>
      </c>
      <c r="D94" s="5">
        <v>20.25</v>
      </c>
      <c r="E94" s="14">
        <v>4.9999999999999991</v>
      </c>
      <c r="F94" s="2">
        <v>8.5</v>
      </c>
      <c r="G94" s="5"/>
      <c r="H94" s="2"/>
      <c r="I94" s="2"/>
    </row>
    <row r="95" spans="1:9" x14ac:dyDescent="0.35">
      <c r="A95" s="2">
        <v>94</v>
      </c>
      <c r="B95" t="s">
        <v>153</v>
      </c>
      <c r="C95" t="s">
        <v>148</v>
      </c>
      <c r="D95" s="5">
        <v>12.5</v>
      </c>
      <c r="E95" s="14">
        <v>5.1000000000000005</v>
      </c>
      <c r="F95" s="2">
        <v>7.25</v>
      </c>
      <c r="G95" s="5"/>
      <c r="H95" s="2"/>
      <c r="I95" s="2"/>
    </row>
    <row r="96" spans="1:9" x14ac:dyDescent="0.35">
      <c r="A96" s="2">
        <v>95</v>
      </c>
      <c r="B96" t="s">
        <v>154</v>
      </c>
      <c r="C96" t="s">
        <v>148</v>
      </c>
      <c r="D96" s="5">
        <v>53.6875</v>
      </c>
      <c r="E96" s="14">
        <v>8.4</v>
      </c>
      <c r="F96" s="2">
        <v>10.8</v>
      </c>
      <c r="G96" s="5"/>
      <c r="H96" s="2"/>
      <c r="I96" s="2"/>
    </row>
    <row r="97" spans="1:9" x14ac:dyDescent="0.35">
      <c r="A97" s="2">
        <v>96</v>
      </c>
      <c r="B97" t="s">
        <v>155</v>
      </c>
      <c r="C97" t="s">
        <v>148</v>
      </c>
      <c r="D97" s="5">
        <v>35.5</v>
      </c>
      <c r="E97" s="14">
        <v>8.3000000000000007</v>
      </c>
      <c r="F97" s="2">
        <v>9.35</v>
      </c>
      <c r="G97" s="5"/>
      <c r="H97" s="2"/>
      <c r="I97" s="2"/>
    </row>
    <row r="98" spans="1:9" x14ac:dyDescent="0.35">
      <c r="A98" s="2">
        <v>97</v>
      </c>
      <c r="B98" t="s">
        <v>156</v>
      </c>
      <c r="C98" t="s">
        <v>148</v>
      </c>
      <c r="D98" s="5">
        <v>52.75</v>
      </c>
      <c r="E98" s="14">
        <v>15.299999999999999</v>
      </c>
      <c r="F98" s="2">
        <v>13.15</v>
      </c>
      <c r="G98" s="5"/>
      <c r="H98" s="2"/>
      <c r="I98" s="2"/>
    </row>
    <row r="99" spans="1:9" x14ac:dyDescent="0.35">
      <c r="A99" s="2">
        <v>98</v>
      </c>
      <c r="B99" t="s">
        <v>157</v>
      </c>
      <c r="C99" t="s">
        <v>148</v>
      </c>
      <c r="D99" s="5">
        <v>46.625</v>
      </c>
      <c r="E99" s="14">
        <v>8.6</v>
      </c>
      <c r="F99" s="2">
        <v>9.65</v>
      </c>
      <c r="G99" s="5"/>
      <c r="H99" s="2"/>
      <c r="I99" s="2"/>
    </row>
    <row r="100" spans="1:9" x14ac:dyDescent="0.35">
      <c r="A100" s="2">
        <v>99</v>
      </c>
      <c r="B100" t="s">
        <v>158</v>
      </c>
      <c r="C100" t="s">
        <v>148</v>
      </c>
      <c r="D100" s="5">
        <v>55.25</v>
      </c>
      <c r="E100" s="14">
        <v>12.5</v>
      </c>
      <c r="F100" s="2">
        <v>9.8000000000000007</v>
      </c>
      <c r="G100" s="5"/>
      <c r="H100" s="2"/>
      <c r="I100" s="2"/>
    </row>
    <row r="101" spans="1:9" x14ac:dyDescent="0.35">
      <c r="A101" s="2">
        <v>100</v>
      </c>
      <c r="B101" t="s">
        <v>159</v>
      </c>
      <c r="C101" t="s">
        <v>148</v>
      </c>
      <c r="D101" s="5">
        <v>41.9375</v>
      </c>
      <c r="E101" s="14">
        <v>9.6999999999999993</v>
      </c>
      <c r="F101" s="2">
        <v>8.25</v>
      </c>
      <c r="G101" s="5"/>
      <c r="H101" s="2"/>
      <c r="I101" s="2"/>
    </row>
    <row r="102" spans="1:9" x14ac:dyDescent="0.35">
      <c r="A102" s="2">
        <v>101</v>
      </c>
      <c r="B102" t="s">
        <v>160</v>
      </c>
      <c r="C102" t="s">
        <v>148</v>
      </c>
      <c r="D102" s="5">
        <v>60.375</v>
      </c>
      <c r="E102" s="14">
        <v>19.7</v>
      </c>
      <c r="F102" s="2">
        <v>14.45</v>
      </c>
      <c r="G102" s="5"/>
      <c r="H102" s="2"/>
      <c r="I102" s="2"/>
    </row>
    <row r="103" spans="1:9" x14ac:dyDescent="0.35">
      <c r="A103" s="2">
        <v>102</v>
      </c>
      <c r="B103" t="s">
        <v>161</v>
      </c>
      <c r="C103" t="s">
        <v>148</v>
      </c>
      <c r="D103" s="5">
        <v>18.9375</v>
      </c>
      <c r="E103" s="14">
        <v>4.2</v>
      </c>
      <c r="F103" s="2">
        <v>7.4</v>
      </c>
      <c r="G103" s="5"/>
      <c r="H103" s="2"/>
      <c r="I103" s="2"/>
    </row>
    <row r="104" spans="1:9" x14ac:dyDescent="0.35">
      <c r="A104" s="2">
        <v>103</v>
      </c>
      <c r="B104" t="s">
        <v>162</v>
      </c>
      <c r="C104" t="s">
        <v>148</v>
      </c>
      <c r="D104" s="5">
        <v>25.3125</v>
      </c>
      <c r="E104" s="14">
        <v>6.6000000000000005</v>
      </c>
      <c r="F104" s="2">
        <v>9.15</v>
      </c>
      <c r="G104" s="5"/>
      <c r="H104" s="2"/>
      <c r="I104" s="2"/>
    </row>
    <row r="105" spans="1:9" x14ac:dyDescent="0.35">
      <c r="A105" s="2">
        <v>104</v>
      </c>
      <c r="B105" t="s">
        <v>163</v>
      </c>
      <c r="C105" t="s">
        <v>148</v>
      </c>
      <c r="D105" s="5">
        <v>28.4375</v>
      </c>
      <c r="E105" s="14">
        <v>4.2</v>
      </c>
      <c r="F105" s="2">
        <v>8.1</v>
      </c>
      <c r="G105" s="5"/>
      <c r="H105" s="2"/>
      <c r="I105" s="2"/>
    </row>
    <row r="106" spans="1:9" x14ac:dyDescent="0.35">
      <c r="A106" s="2">
        <v>105</v>
      </c>
      <c r="B106" t="s">
        <v>164</v>
      </c>
      <c r="C106" t="s">
        <v>165</v>
      </c>
      <c r="D106" s="5">
        <v>43.625</v>
      </c>
      <c r="E106" s="14">
        <v>8.2000000000000011</v>
      </c>
      <c r="F106" s="2">
        <v>9.9</v>
      </c>
      <c r="G106" s="5"/>
      <c r="H106" s="2"/>
      <c r="I106" s="2"/>
    </row>
    <row r="107" spans="1:9" x14ac:dyDescent="0.35">
      <c r="A107" s="2">
        <v>106</v>
      </c>
      <c r="B107" t="s">
        <v>166</v>
      </c>
      <c r="C107" t="s">
        <v>165</v>
      </c>
      <c r="D107" s="5">
        <v>52.5625</v>
      </c>
      <c r="E107" s="14">
        <v>10.899999999999999</v>
      </c>
      <c r="F107" s="2">
        <v>10.4</v>
      </c>
      <c r="G107" s="5"/>
      <c r="H107" s="2"/>
      <c r="I107" s="2"/>
    </row>
    <row r="108" spans="1:9" x14ac:dyDescent="0.35">
      <c r="A108" s="2">
        <v>107</v>
      </c>
      <c r="B108" t="s">
        <v>167</v>
      </c>
      <c r="C108" t="s">
        <v>165</v>
      </c>
      <c r="D108" s="5">
        <v>46</v>
      </c>
      <c r="E108" s="14">
        <v>15.299999999999999</v>
      </c>
      <c r="F108" s="2">
        <v>7.3</v>
      </c>
      <c r="G108" s="5"/>
      <c r="H108" s="2"/>
      <c r="I108" s="2"/>
    </row>
    <row r="109" spans="1:9" x14ac:dyDescent="0.35">
      <c r="A109" s="2">
        <v>108</v>
      </c>
      <c r="B109" t="s">
        <v>168</v>
      </c>
      <c r="C109" t="s">
        <v>165</v>
      </c>
      <c r="D109" s="5">
        <v>53.875</v>
      </c>
      <c r="E109" s="14">
        <v>12.2</v>
      </c>
      <c r="F109" s="2">
        <v>10.75</v>
      </c>
      <c r="G109" s="5"/>
      <c r="H109" s="2"/>
      <c r="I109" s="2"/>
    </row>
    <row r="110" spans="1:9" x14ac:dyDescent="0.35">
      <c r="A110" s="2">
        <v>109</v>
      </c>
      <c r="B110" t="s">
        <v>169</v>
      </c>
      <c r="C110" t="s">
        <v>165</v>
      </c>
      <c r="D110" s="5">
        <v>52.5</v>
      </c>
      <c r="E110" s="14">
        <v>14.500000000000002</v>
      </c>
      <c r="F110" s="2">
        <v>11.7</v>
      </c>
      <c r="G110" s="5"/>
      <c r="H110" s="2"/>
      <c r="I110" s="2"/>
    </row>
    <row r="111" spans="1:9" x14ac:dyDescent="0.35">
      <c r="A111" s="2">
        <v>110</v>
      </c>
      <c r="B111" t="s">
        <v>170</v>
      </c>
      <c r="C111" t="s">
        <v>165</v>
      </c>
      <c r="D111" s="5">
        <v>37.1875</v>
      </c>
      <c r="E111" s="14">
        <v>0</v>
      </c>
      <c r="F111" s="2">
        <v>10.049999999999999</v>
      </c>
      <c r="G111" s="5"/>
      <c r="H111" s="2"/>
      <c r="I111" s="2"/>
    </row>
    <row r="112" spans="1:9" x14ac:dyDescent="0.35">
      <c r="A112" s="2">
        <v>111</v>
      </c>
      <c r="B112" t="s">
        <v>171</v>
      </c>
      <c r="C112" t="s">
        <v>165</v>
      </c>
      <c r="D112" s="5">
        <v>53.4375</v>
      </c>
      <c r="E112" s="14">
        <v>12</v>
      </c>
      <c r="F112" s="2">
        <v>10.6</v>
      </c>
      <c r="G112" s="5"/>
      <c r="H112" s="2"/>
      <c r="I112" s="2"/>
    </row>
    <row r="113" spans="1:9" x14ac:dyDescent="0.35">
      <c r="A113" s="2">
        <v>112</v>
      </c>
      <c r="B113" t="s">
        <v>172</v>
      </c>
      <c r="C113" t="s">
        <v>165</v>
      </c>
      <c r="D113" s="5">
        <v>51.1</v>
      </c>
      <c r="E113" s="14">
        <v>11.8</v>
      </c>
      <c r="F113" s="2">
        <v>10.199999999999999</v>
      </c>
      <c r="G113" s="5"/>
      <c r="H113" s="2"/>
      <c r="I113" s="2"/>
    </row>
    <row r="114" spans="1:9" x14ac:dyDescent="0.35">
      <c r="A114" s="2">
        <v>113</v>
      </c>
      <c r="B114" t="s">
        <v>173</v>
      </c>
      <c r="C114" t="s">
        <v>165</v>
      </c>
      <c r="D114" s="5">
        <v>41.6875</v>
      </c>
      <c r="E114" s="14">
        <v>10.700000000000001</v>
      </c>
      <c r="F114" s="2">
        <v>10.95</v>
      </c>
      <c r="G114" s="5"/>
      <c r="H114" s="2"/>
      <c r="I114" s="2"/>
    </row>
    <row r="115" spans="1:9" x14ac:dyDescent="0.35">
      <c r="A115" s="2">
        <v>114</v>
      </c>
      <c r="B115" t="s">
        <v>174</v>
      </c>
      <c r="C115" t="s">
        <v>165</v>
      </c>
      <c r="D115" s="5">
        <v>35.25</v>
      </c>
      <c r="E115" s="14">
        <v>9.3000000000000007</v>
      </c>
      <c r="F115" s="2">
        <v>9.75</v>
      </c>
      <c r="G115" s="5"/>
      <c r="H115" s="2"/>
      <c r="I115" s="2"/>
    </row>
    <row r="116" spans="1:9" x14ac:dyDescent="0.35">
      <c r="A116" s="2">
        <v>115</v>
      </c>
      <c r="B116" t="s">
        <v>175</v>
      </c>
      <c r="C116" t="s">
        <v>165</v>
      </c>
      <c r="D116" s="5">
        <v>51.625</v>
      </c>
      <c r="E116" s="14">
        <v>8.3000000000000007</v>
      </c>
      <c r="F116" s="2">
        <v>9.5500000000000007</v>
      </c>
      <c r="G116" s="5"/>
      <c r="H116" s="2"/>
      <c r="I116" s="2"/>
    </row>
    <row r="117" spans="1:9" x14ac:dyDescent="0.35">
      <c r="A117" s="2">
        <v>116</v>
      </c>
      <c r="B117" t="s">
        <v>176</v>
      </c>
      <c r="C117" t="s">
        <v>165</v>
      </c>
      <c r="D117" s="5">
        <v>35.25</v>
      </c>
      <c r="E117" s="14">
        <v>8</v>
      </c>
      <c r="F117" s="2">
        <v>9.15</v>
      </c>
      <c r="G117" s="5"/>
      <c r="H117" s="2"/>
      <c r="I117" s="2"/>
    </row>
    <row r="118" spans="1:9" x14ac:dyDescent="0.35">
      <c r="A118" s="2">
        <v>117</v>
      </c>
      <c r="B118" t="s">
        <v>177</v>
      </c>
      <c r="C118" t="s">
        <v>165</v>
      </c>
      <c r="D118" s="5">
        <v>49.75</v>
      </c>
      <c r="E118" s="14">
        <v>9.4</v>
      </c>
      <c r="F118" s="2">
        <v>10.25</v>
      </c>
      <c r="G118" s="5"/>
      <c r="H118" s="2"/>
      <c r="I118" s="2"/>
    </row>
    <row r="119" spans="1:9" x14ac:dyDescent="0.35">
      <c r="A119" s="2">
        <v>118</v>
      </c>
      <c r="B119" t="s">
        <v>178</v>
      </c>
      <c r="C119" t="s">
        <v>165</v>
      </c>
      <c r="D119" s="5">
        <v>46</v>
      </c>
      <c r="E119" s="14">
        <v>8.6000000000000014</v>
      </c>
      <c r="F119" s="2">
        <v>8.6999999999999993</v>
      </c>
      <c r="G119" s="5"/>
      <c r="H119" s="2"/>
      <c r="I119" s="2"/>
    </row>
    <row r="120" spans="1:9" x14ac:dyDescent="0.35">
      <c r="A120" s="2">
        <v>119</v>
      </c>
      <c r="B120" t="s">
        <v>179</v>
      </c>
      <c r="C120" t="s">
        <v>165</v>
      </c>
      <c r="D120" s="5">
        <v>45.0625</v>
      </c>
      <c r="E120" s="14">
        <v>10.200000000000001</v>
      </c>
      <c r="F120" s="2">
        <v>10.5</v>
      </c>
      <c r="G120" s="5"/>
      <c r="H120" s="2"/>
      <c r="I120" s="2"/>
    </row>
    <row r="121" spans="1:9" x14ac:dyDescent="0.35">
      <c r="A121" s="2">
        <v>120</v>
      </c>
      <c r="B121" t="s">
        <v>180</v>
      </c>
      <c r="C121" t="s">
        <v>165</v>
      </c>
      <c r="D121" s="5">
        <v>45.5</v>
      </c>
      <c r="E121" s="14">
        <v>12.499999999999998</v>
      </c>
      <c r="F121" s="2">
        <v>11.6</v>
      </c>
      <c r="G121" s="5"/>
      <c r="H121" s="2"/>
      <c r="I121" s="2"/>
    </row>
    <row r="122" spans="1:9" x14ac:dyDescent="0.35">
      <c r="A122" s="2">
        <v>121</v>
      </c>
      <c r="B122" t="s">
        <v>181</v>
      </c>
      <c r="C122" t="s">
        <v>165</v>
      </c>
      <c r="D122" s="5">
        <v>52.125</v>
      </c>
      <c r="E122" s="14">
        <v>10.9</v>
      </c>
      <c r="F122" s="2">
        <v>11.2</v>
      </c>
      <c r="G122" s="5"/>
      <c r="H122" s="2"/>
      <c r="I122" s="2"/>
    </row>
    <row r="123" spans="1:9" x14ac:dyDescent="0.35">
      <c r="A123" s="2">
        <v>122</v>
      </c>
      <c r="B123" t="s">
        <v>182</v>
      </c>
      <c r="C123" t="s">
        <v>165</v>
      </c>
      <c r="D123" s="5">
        <v>35.375</v>
      </c>
      <c r="E123" s="14">
        <v>9.6000000000000014</v>
      </c>
      <c r="F123" s="2">
        <v>8.5</v>
      </c>
      <c r="G123" s="5"/>
      <c r="H123" s="2"/>
      <c r="I123" s="2"/>
    </row>
    <row r="124" spans="1:9" x14ac:dyDescent="0.35">
      <c r="A124" s="2">
        <v>123</v>
      </c>
      <c r="B124" t="s">
        <v>183</v>
      </c>
      <c r="C124" t="s">
        <v>165</v>
      </c>
      <c r="D124" s="5">
        <v>36.5</v>
      </c>
      <c r="E124" s="14">
        <v>12.3</v>
      </c>
      <c r="F124" s="2">
        <v>10.25</v>
      </c>
      <c r="G124" s="5"/>
      <c r="H124" s="2"/>
      <c r="I124" s="2"/>
    </row>
    <row r="125" spans="1:9" x14ac:dyDescent="0.35">
      <c r="A125" s="2">
        <v>124</v>
      </c>
      <c r="B125" t="s">
        <v>184</v>
      </c>
      <c r="C125" t="s">
        <v>165</v>
      </c>
      <c r="D125" s="5">
        <v>46.875</v>
      </c>
      <c r="E125" s="14">
        <v>7.3</v>
      </c>
      <c r="F125" s="2">
        <v>11.05</v>
      </c>
      <c r="G125" s="5"/>
      <c r="H125" s="2"/>
      <c r="I125" s="2"/>
    </row>
    <row r="126" spans="1:9" x14ac:dyDescent="0.35">
      <c r="A126" s="2">
        <v>125</v>
      </c>
      <c r="B126" t="s">
        <v>185</v>
      </c>
      <c r="C126" t="s">
        <v>186</v>
      </c>
      <c r="D126" s="5">
        <v>62.125</v>
      </c>
      <c r="E126" s="14">
        <v>16.5</v>
      </c>
      <c r="F126" s="2">
        <v>12.4</v>
      </c>
      <c r="G126" s="5"/>
      <c r="H126" s="2"/>
      <c r="I126" s="2"/>
    </row>
    <row r="127" spans="1:9" x14ac:dyDescent="0.35">
      <c r="A127" s="2">
        <v>126</v>
      </c>
      <c r="B127" t="s">
        <v>187</v>
      </c>
      <c r="C127" t="s">
        <v>186</v>
      </c>
      <c r="D127" s="5">
        <v>58.0625</v>
      </c>
      <c r="E127" s="14">
        <v>17.099999999999998</v>
      </c>
      <c r="F127" s="2">
        <v>12.55</v>
      </c>
      <c r="G127" s="5"/>
      <c r="H127" s="2"/>
      <c r="I127" s="2"/>
    </row>
    <row r="128" spans="1:9" x14ac:dyDescent="0.35">
      <c r="A128" s="2">
        <v>127</v>
      </c>
      <c r="B128" t="s">
        <v>188</v>
      </c>
      <c r="C128" t="s">
        <v>186</v>
      </c>
      <c r="D128" s="5">
        <v>42.625</v>
      </c>
      <c r="E128" s="14">
        <v>10.100000000000001</v>
      </c>
      <c r="F128" s="2">
        <v>11.05</v>
      </c>
      <c r="G128" s="5"/>
      <c r="H128" s="2"/>
      <c r="I128" s="2"/>
    </row>
    <row r="129" spans="1:9" x14ac:dyDescent="0.35">
      <c r="A129" s="2">
        <v>128</v>
      </c>
      <c r="B129" t="s">
        <v>189</v>
      </c>
      <c r="C129" t="s">
        <v>186</v>
      </c>
      <c r="D129" s="5">
        <v>40.5</v>
      </c>
      <c r="E129" s="14">
        <v>9.2999999999999989</v>
      </c>
      <c r="F129" s="2">
        <v>10.5</v>
      </c>
      <c r="G129" s="5"/>
      <c r="H129" s="2"/>
      <c r="I129" s="2"/>
    </row>
    <row r="130" spans="1:9" x14ac:dyDescent="0.35">
      <c r="A130" s="2">
        <v>129</v>
      </c>
      <c r="B130" t="s">
        <v>190</v>
      </c>
      <c r="C130" t="s">
        <v>186</v>
      </c>
      <c r="D130" s="5">
        <v>43.6875</v>
      </c>
      <c r="E130" s="14">
        <v>14.499999999999998</v>
      </c>
      <c r="F130" s="2">
        <v>10.95</v>
      </c>
      <c r="G130" s="5"/>
      <c r="H130" s="2"/>
      <c r="I130" s="2"/>
    </row>
    <row r="131" spans="1:9" x14ac:dyDescent="0.35">
      <c r="A131" s="2">
        <v>130</v>
      </c>
      <c r="B131" t="s">
        <v>191</v>
      </c>
      <c r="C131" t="s">
        <v>186</v>
      </c>
      <c r="D131" s="5">
        <v>50.25</v>
      </c>
      <c r="E131" s="14">
        <v>7.7000000000000011</v>
      </c>
      <c r="F131" s="2">
        <v>10.15</v>
      </c>
      <c r="G131" s="5"/>
      <c r="H131" s="2"/>
      <c r="I131" s="2"/>
    </row>
    <row r="132" spans="1:9" x14ac:dyDescent="0.35">
      <c r="A132" s="2">
        <v>131</v>
      </c>
      <c r="B132" t="s">
        <v>192</v>
      </c>
      <c r="C132" t="s">
        <v>186</v>
      </c>
      <c r="D132" s="5">
        <v>46.8125</v>
      </c>
      <c r="E132" s="14">
        <v>10.1</v>
      </c>
      <c r="F132" s="2">
        <v>10.1</v>
      </c>
      <c r="G132" s="5"/>
      <c r="H132" s="2"/>
      <c r="I132" s="2"/>
    </row>
    <row r="133" spans="1:9" x14ac:dyDescent="0.35">
      <c r="A133" s="2">
        <v>132</v>
      </c>
      <c r="B133" t="s">
        <v>193</v>
      </c>
      <c r="C133" t="s">
        <v>186</v>
      </c>
      <c r="D133" s="5">
        <v>55.125</v>
      </c>
      <c r="E133" s="14">
        <v>12.399999999999999</v>
      </c>
      <c r="F133" s="2">
        <v>12.4</v>
      </c>
      <c r="G133" s="5"/>
      <c r="H133" s="2"/>
      <c r="I133" s="2"/>
    </row>
    <row r="134" spans="1:9" x14ac:dyDescent="0.35">
      <c r="A134" s="2">
        <v>133</v>
      </c>
      <c r="B134" t="s">
        <v>194</v>
      </c>
      <c r="C134" t="s">
        <v>186</v>
      </c>
      <c r="D134" s="5">
        <v>40.1875</v>
      </c>
      <c r="E134" s="14">
        <v>10.3</v>
      </c>
      <c r="F134" s="2">
        <v>9.75</v>
      </c>
      <c r="G134" s="5"/>
      <c r="H134" s="2"/>
      <c r="I134" s="2"/>
    </row>
    <row r="135" spans="1:9" x14ac:dyDescent="0.35">
      <c r="A135" s="2">
        <v>134</v>
      </c>
      <c r="B135" t="s">
        <v>195</v>
      </c>
      <c r="C135" t="s">
        <v>186</v>
      </c>
      <c r="D135" s="5">
        <v>29</v>
      </c>
      <c r="E135" s="14">
        <v>7.9999999999999991</v>
      </c>
      <c r="F135" s="2">
        <v>9.8000000000000007</v>
      </c>
      <c r="G135" s="5"/>
      <c r="H135" s="2"/>
      <c r="I135" s="2"/>
    </row>
    <row r="136" spans="1:9" x14ac:dyDescent="0.35">
      <c r="A136" s="2">
        <v>135</v>
      </c>
      <c r="B136" t="s">
        <v>196</v>
      </c>
      <c r="C136" t="s">
        <v>186</v>
      </c>
      <c r="D136" s="5">
        <v>53.25</v>
      </c>
      <c r="E136" s="14">
        <v>10.1</v>
      </c>
      <c r="F136" s="2">
        <v>11.4</v>
      </c>
      <c r="G136" s="5"/>
      <c r="H136" s="2"/>
      <c r="I136" s="2"/>
    </row>
    <row r="137" spans="1:9" x14ac:dyDescent="0.35">
      <c r="A137" s="2">
        <v>136</v>
      </c>
      <c r="B137" t="s">
        <v>197</v>
      </c>
      <c r="C137" t="s">
        <v>186</v>
      </c>
      <c r="D137" s="5">
        <v>54</v>
      </c>
      <c r="E137" s="14">
        <v>9.8000000000000007</v>
      </c>
      <c r="F137" s="2">
        <v>10.45</v>
      </c>
      <c r="G137" s="5"/>
      <c r="H137" s="2"/>
      <c r="I137" s="2"/>
    </row>
    <row r="138" spans="1:9" x14ac:dyDescent="0.35">
      <c r="A138" s="2">
        <v>137</v>
      </c>
      <c r="B138" t="s">
        <v>198</v>
      </c>
      <c r="C138" t="s">
        <v>186</v>
      </c>
      <c r="D138" s="5">
        <v>31.4</v>
      </c>
      <c r="E138" s="14">
        <v>8.1999999999999993</v>
      </c>
      <c r="F138" s="2">
        <v>8.35</v>
      </c>
      <c r="G138" s="5"/>
      <c r="H138" s="2"/>
      <c r="I138" s="2"/>
    </row>
    <row r="139" spans="1:9" x14ac:dyDescent="0.35">
      <c r="A139" s="2">
        <v>138</v>
      </c>
      <c r="B139" t="s">
        <v>199</v>
      </c>
      <c r="C139" t="s">
        <v>186</v>
      </c>
      <c r="D139" s="5">
        <v>41.5</v>
      </c>
      <c r="E139" s="14">
        <v>9.7999999999999989</v>
      </c>
      <c r="F139" s="2">
        <v>9.8000000000000007</v>
      </c>
      <c r="G139" s="5"/>
      <c r="H139" s="2"/>
      <c r="I139" s="2"/>
    </row>
    <row r="140" spans="1:9" x14ac:dyDescent="0.35">
      <c r="A140" s="2">
        <v>139</v>
      </c>
      <c r="B140" t="s">
        <v>200</v>
      </c>
      <c r="C140" t="s">
        <v>186</v>
      </c>
      <c r="D140" s="5">
        <v>63</v>
      </c>
      <c r="E140" s="14">
        <v>16.2</v>
      </c>
      <c r="F140" s="2">
        <v>14.05</v>
      </c>
      <c r="G140" s="5"/>
      <c r="H140" s="2"/>
      <c r="I140" s="2"/>
    </row>
    <row r="141" spans="1:9" x14ac:dyDescent="0.35">
      <c r="A141" s="2">
        <v>140</v>
      </c>
      <c r="B141" t="s">
        <v>201</v>
      </c>
      <c r="C141" t="s">
        <v>186</v>
      </c>
      <c r="D141" s="5">
        <v>47.875</v>
      </c>
      <c r="E141" s="14">
        <v>10.500000000000002</v>
      </c>
      <c r="F141" s="2">
        <v>9.5500000000000007</v>
      </c>
      <c r="G141" s="5"/>
      <c r="H141" s="2"/>
      <c r="I141" s="2"/>
    </row>
    <row r="142" spans="1:9" x14ac:dyDescent="0.35">
      <c r="A142" s="2">
        <v>141</v>
      </c>
      <c r="B142" t="s">
        <v>202</v>
      </c>
      <c r="C142" t="s">
        <v>186</v>
      </c>
      <c r="D142" s="5">
        <v>56.1875</v>
      </c>
      <c r="E142" s="14">
        <v>13.399999999999999</v>
      </c>
      <c r="F142" s="2">
        <v>12.25</v>
      </c>
      <c r="G142" s="5"/>
      <c r="H142" s="2"/>
      <c r="I142" s="2"/>
    </row>
    <row r="143" spans="1:9" x14ac:dyDescent="0.35">
      <c r="A143" s="2">
        <v>142</v>
      </c>
      <c r="B143" t="s">
        <v>203</v>
      </c>
      <c r="C143" t="s">
        <v>186</v>
      </c>
      <c r="D143" s="5">
        <v>46.4375</v>
      </c>
      <c r="E143" s="14">
        <v>9.4</v>
      </c>
      <c r="F143" s="2">
        <v>11.2</v>
      </c>
      <c r="G143" s="5"/>
      <c r="H143" s="2"/>
      <c r="I143" s="2"/>
    </row>
    <row r="144" spans="1:9" x14ac:dyDescent="0.35">
      <c r="A144" s="2">
        <v>143</v>
      </c>
      <c r="B144" t="s">
        <v>204</v>
      </c>
      <c r="C144" t="s">
        <v>186</v>
      </c>
      <c r="D144" s="5">
        <v>61.5</v>
      </c>
      <c r="E144" s="14">
        <v>12.8</v>
      </c>
      <c r="F144" s="2">
        <v>11.6</v>
      </c>
      <c r="G144" s="5"/>
      <c r="H144" s="2"/>
      <c r="I144" s="2"/>
    </row>
    <row r="145" spans="1:9" x14ac:dyDescent="0.35">
      <c r="A145" s="2">
        <v>144</v>
      </c>
      <c r="B145" t="s">
        <v>205</v>
      </c>
      <c r="C145" t="s">
        <v>186</v>
      </c>
      <c r="D145" s="5">
        <v>53.3125</v>
      </c>
      <c r="E145" s="14">
        <v>12.600000000000001</v>
      </c>
      <c r="F145" s="2">
        <v>12.55</v>
      </c>
      <c r="G145" s="5"/>
      <c r="H145" s="2"/>
      <c r="I145" s="2"/>
    </row>
    <row r="146" spans="1:9" x14ac:dyDescent="0.35">
      <c r="A146" s="2">
        <v>145</v>
      </c>
      <c r="B146" t="s">
        <v>206</v>
      </c>
      <c r="C146" t="s">
        <v>186</v>
      </c>
      <c r="D146" s="5">
        <v>55.5</v>
      </c>
      <c r="E146" s="14">
        <v>11.8</v>
      </c>
      <c r="F146" s="2">
        <v>10.85</v>
      </c>
      <c r="G146" s="5"/>
      <c r="H146" s="2"/>
      <c r="I146" s="2"/>
    </row>
    <row r="147" spans="1:9" x14ac:dyDescent="0.35">
      <c r="A147" s="2">
        <v>146</v>
      </c>
      <c r="B147" t="s">
        <v>207</v>
      </c>
      <c r="C147" t="s">
        <v>186</v>
      </c>
      <c r="D147" s="5">
        <v>45.3125</v>
      </c>
      <c r="E147" s="14">
        <v>7.4999999999999991</v>
      </c>
      <c r="F147" s="2">
        <v>9.85</v>
      </c>
      <c r="G147" s="5"/>
      <c r="H147" s="2"/>
      <c r="I147" s="2"/>
    </row>
    <row r="148" spans="1:9" x14ac:dyDescent="0.35">
      <c r="A148" s="2">
        <v>147</v>
      </c>
      <c r="B148" t="s">
        <v>208</v>
      </c>
      <c r="C148" t="s">
        <v>209</v>
      </c>
      <c r="D148" s="5">
        <v>37</v>
      </c>
      <c r="E148" s="14">
        <v>9.4</v>
      </c>
      <c r="F148" s="2">
        <v>9.75</v>
      </c>
      <c r="G148" s="5"/>
      <c r="H148" s="2"/>
      <c r="I148" s="2"/>
    </row>
    <row r="149" spans="1:9" x14ac:dyDescent="0.35">
      <c r="A149" s="2">
        <v>148</v>
      </c>
      <c r="B149" t="s">
        <v>210</v>
      </c>
      <c r="C149" t="s">
        <v>209</v>
      </c>
      <c r="D149" s="5">
        <v>32</v>
      </c>
      <c r="E149" s="14">
        <v>11.3</v>
      </c>
      <c r="F149" s="2">
        <v>10</v>
      </c>
      <c r="G149" s="5"/>
      <c r="H149" s="2"/>
      <c r="I149" s="2"/>
    </row>
    <row r="150" spans="1:9" x14ac:dyDescent="0.35">
      <c r="A150" s="2">
        <v>149</v>
      </c>
      <c r="B150" t="s">
        <v>211</v>
      </c>
      <c r="C150" t="s">
        <v>209</v>
      </c>
      <c r="D150" s="5">
        <v>0</v>
      </c>
      <c r="E150" s="14">
        <v>8.5</v>
      </c>
      <c r="F150" s="2">
        <v>9.4499999999999993</v>
      </c>
      <c r="G150" s="5"/>
      <c r="H150" s="2"/>
      <c r="I150" s="2"/>
    </row>
    <row r="151" spans="1:9" x14ac:dyDescent="0.35">
      <c r="A151" s="2">
        <v>150</v>
      </c>
      <c r="B151" t="s">
        <v>212</v>
      </c>
      <c r="C151" t="s">
        <v>209</v>
      </c>
      <c r="D151" s="5">
        <v>56.75</v>
      </c>
      <c r="E151" s="14">
        <v>12.600000000000001</v>
      </c>
      <c r="F151" s="2">
        <v>12.55</v>
      </c>
      <c r="G151" s="5"/>
      <c r="H151" s="2"/>
      <c r="I151" s="2"/>
    </row>
    <row r="152" spans="1:9" x14ac:dyDescent="0.35">
      <c r="A152" s="2">
        <v>151</v>
      </c>
      <c r="B152" t="s">
        <v>213</v>
      </c>
      <c r="C152" t="s">
        <v>209</v>
      </c>
      <c r="D152" s="5">
        <v>39.875</v>
      </c>
      <c r="E152" s="14">
        <v>11.899999999999999</v>
      </c>
      <c r="F152" s="2">
        <v>10.050000000000001</v>
      </c>
      <c r="G152" s="5"/>
      <c r="H152" s="2"/>
      <c r="I152" s="2"/>
    </row>
    <row r="153" spans="1:9" x14ac:dyDescent="0.35">
      <c r="A153" s="2">
        <v>152</v>
      </c>
      <c r="B153" t="s">
        <v>214</v>
      </c>
      <c r="C153" t="s">
        <v>209</v>
      </c>
      <c r="D153" s="5">
        <v>42.875</v>
      </c>
      <c r="F153" s="2">
        <v>9.9</v>
      </c>
      <c r="G153" s="5"/>
      <c r="H153" s="2"/>
      <c r="I153" s="2"/>
    </row>
    <row r="154" spans="1:9" x14ac:dyDescent="0.35">
      <c r="A154" s="2">
        <v>153</v>
      </c>
      <c r="B154" t="s">
        <v>215</v>
      </c>
      <c r="C154" t="s">
        <v>209</v>
      </c>
      <c r="D154" s="5">
        <v>14.25</v>
      </c>
      <c r="E154" s="14">
        <v>3.7</v>
      </c>
      <c r="F154" s="2">
        <v>7.7</v>
      </c>
      <c r="G154" s="5"/>
      <c r="H154" s="2"/>
      <c r="I154" s="2"/>
    </row>
    <row r="155" spans="1:9" x14ac:dyDescent="0.35">
      <c r="A155" s="2">
        <v>154</v>
      </c>
      <c r="B155" t="s">
        <v>216</v>
      </c>
      <c r="C155" t="s">
        <v>209</v>
      </c>
      <c r="D155" s="5">
        <v>29.75</v>
      </c>
      <c r="E155" s="14">
        <v>4.7</v>
      </c>
      <c r="F155" s="2">
        <v>8.1</v>
      </c>
      <c r="G155" s="5"/>
      <c r="H155" s="2"/>
      <c r="I155" s="2"/>
    </row>
    <row r="156" spans="1:9" x14ac:dyDescent="0.35">
      <c r="A156" s="2">
        <v>155</v>
      </c>
      <c r="B156" t="s">
        <v>217</v>
      </c>
      <c r="C156" t="s">
        <v>209</v>
      </c>
      <c r="D156" s="5">
        <v>43.4</v>
      </c>
      <c r="E156" s="14">
        <v>11.3</v>
      </c>
      <c r="F156" s="2">
        <v>8.9499999999999993</v>
      </c>
      <c r="G156" s="5"/>
      <c r="H156" s="2"/>
      <c r="I156" s="2"/>
    </row>
    <row r="157" spans="1:9" x14ac:dyDescent="0.35">
      <c r="A157" s="2">
        <v>156</v>
      </c>
      <c r="B157" t="s">
        <v>218</v>
      </c>
      <c r="C157" t="s">
        <v>209</v>
      </c>
      <c r="D157" s="5">
        <v>41</v>
      </c>
      <c r="E157" s="14">
        <v>10.3</v>
      </c>
      <c r="F157" s="2">
        <v>8.25</v>
      </c>
      <c r="G157" s="5"/>
      <c r="H157" s="2"/>
      <c r="I157" s="2"/>
    </row>
    <row r="158" spans="1:9" x14ac:dyDescent="0.35">
      <c r="A158" s="2">
        <v>157</v>
      </c>
      <c r="B158" t="s">
        <v>219</v>
      </c>
      <c r="C158" t="s">
        <v>209</v>
      </c>
      <c r="D158" s="5">
        <v>24.6875</v>
      </c>
      <c r="E158" s="14">
        <v>5.1999999999999993</v>
      </c>
      <c r="F158" s="2">
        <v>8.35</v>
      </c>
      <c r="G158" s="5"/>
      <c r="H158" s="2"/>
      <c r="I158" s="2"/>
    </row>
    <row r="159" spans="1:9" x14ac:dyDescent="0.35">
      <c r="A159" s="2">
        <v>158</v>
      </c>
      <c r="B159" t="s">
        <v>220</v>
      </c>
      <c r="C159" t="s">
        <v>209</v>
      </c>
      <c r="D159" s="5">
        <v>49.5</v>
      </c>
      <c r="E159" s="14">
        <v>13.7</v>
      </c>
      <c r="F159" s="2">
        <v>11.05</v>
      </c>
      <c r="G159" s="5"/>
      <c r="H159" s="2"/>
      <c r="I159" s="2"/>
    </row>
    <row r="160" spans="1:9" x14ac:dyDescent="0.35">
      <c r="A160" s="2">
        <v>159</v>
      </c>
      <c r="B160" t="s">
        <v>221</v>
      </c>
      <c r="C160" t="s">
        <v>209</v>
      </c>
      <c r="D160" s="5">
        <v>43.625</v>
      </c>
      <c r="E160" s="14">
        <v>12.200000000000001</v>
      </c>
      <c r="F160" s="2">
        <v>10.45</v>
      </c>
      <c r="G160" s="5"/>
      <c r="H160" s="2"/>
      <c r="I160" s="2"/>
    </row>
    <row r="161" spans="1:9" x14ac:dyDescent="0.35">
      <c r="A161" s="2">
        <v>160</v>
      </c>
      <c r="B161" t="s">
        <v>222</v>
      </c>
      <c r="C161" t="s">
        <v>209</v>
      </c>
      <c r="D161" s="5">
        <v>43.5</v>
      </c>
      <c r="E161" s="14">
        <v>12.8</v>
      </c>
      <c r="F161" s="2">
        <v>10.85</v>
      </c>
      <c r="G161" s="5"/>
      <c r="H161" s="2"/>
      <c r="I161" s="2"/>
    </row>
    <row r="162" spans="1:9" x14ac:dyDescent="0.35">
      <c r="A162" s="2">
        <v>161</v>
      </c>
      <c r="B162" t="s">
        <v>223</v>
      </c>
      <c r="C162" t="s">
        <v>224</v>
      </c>
      <c r="D162" s="5">
        <v>42.375</v>
      </c>
      <c r="E162" s="14">
        <v>9.5</v>
      </c>
      <c r="F162" s="2">
        <v>9.75</v>
      </c>
      <c r="G162" s="5"/>
      <c r="H162" s="2"/>
      <c r="I162" s="2"/>
    </row>
    <row r="163" spans="1:9" x14ac:dyDescent="0.35">
      <c r="A163" s="2">
        <v>162</v>
      </c>
      <c r="B163" t="s">
        <v>225</v>
      </c>
      <c r="C163" t="s">
        <v>224</v>
      </c>
      <c r="D163" s="5">
        <v>42.625</v>
      </c>
      <c r="E163" s="14">
        <v>10.199999999999999</v>
      </c>
      <c r="F163" s="2">
        <v>8.9499999999999993</v>
      </c>
      <c r="G163" s="5"/>
      <c r="H163" s="2"/>
      <c r="I163" s="2"/>
    </row>
    <row r="164" spans="1:9" x14ac:dyDescent="0.35">
      <c r="A164" s="2">
        <v>163</v>
      </c>
      <c r="B164" t="s">
        <v>226</v>
      </c>
      <c r="C164" t="s">
        <v>224</v>
      </c>
      <c r="D164" s="5">
        <v>54.9</v>
      </c>
      <c r="E164" s="14">
        <v>12.700000000000001</v>
      </c>
      <c r="F164" s="2">
        <v>11.45</v>
      </c>
      <c r="G164" s="5"/>
      <c r="H164" s="2"/>
      <c r="I164" s="2"/>
    </row>
    <row r="165" spans="1:9" x14ac:dyDescent="0.35">
      <c r="A165" s="2">
        <v>164</v>
      </c>
      <c r="B165" t="s">
        <v>227</v>
      </c>
      <c r="C165" t="s">
        <v>224</v>
      </c>
      <c r="D165" s="5">
        <v>42.625</v>
      </c>
      <c r="E165" s="14">
        <v>11.7</v>
      </c>
      <c r="F165" s="2">
        <v>10.050000000000001</v>
      </c>
      <c r="G165" s="5"/>
      <c r="H165" s="2"/>
      <c r="I165" s="2"/>
    </row>
    <row r="166" spans="1:9" x14ac:dyDescent="0.35">
      <c r="A166" s="2">
        <v>165</v>
      </c>
      <c r="B166" t="s">
        <v>228</v>
      </c>
      <c r="C166" t="s">
        <v>224</v>
      </c>
      <c r="D166" s="5">
        <v>45.5625</v>
      </c>
      <c r="E166" s="14">
        <v>11.1</v>
      </c>
      <c r="F166" s="2">
        <v>8.3000000000000007</v>
      </c>
      <c r="G166" s="5"/>
      <c r="H166" s="2"/>
      <c r="I166" s="2"/>
    </row>
    <row r="167" spans="1:9" x14ac:dyDescent="0.35">
      <c r="A167" s="2">
        <v>166</v>
      </c>
      <c r="B167" t="s">
        <v>229</v>
      </c>
      <c r="C167" t="s">
        <v>224</v>
      </c>
      <c r="D167" s="5">
        <v>46.75</v>
      </c>
      <c r="E167" s="14">
        <v>8.8999999999999986</v>
      </c>
      <c r="F167" s="2">
        <v>9.4499999999999993</v>
      </c>
      <c r="G167" s="5"/>
      <c r="H167" s="2"/>
      <c r="I167" s="2"/>
    </row>
    <row r="168" spans="1:9" x14ac:dyDescent="0.35">
      <c r="A168" s="2">
        <v>167</v>
      </c>
      <c r="B168" t="s">
        <v>230</v>
      </c>
      <c r="C168" t="s">
        <v>224</v>
      </c>
      <c r="D168" s="5">
        <v>45.375</v>
      </c>
      <c r="E168" s="14">
        <v>9.1999999999999993</v>
      </c>
      <c r="F168" s="2">
        <v>9.1</v>
      </c>
      <c r="G168" s="5"/>
      <c r="H168" s="2"/>
      <c r="I168" s="2"/>
    </row>
    <row r="169" spans="1:9" x14ac:dyDescent="0.35">
      <c r="A169" s="2">
        <v>168</v>
      </c>
      <c r="B169" t="s">
        <v>231</v>
      </c>
      <c r="C169" t="s">
        <v>224</v>
      </c>
      <c r="D169" s="5">
        <v>48.875</v>
      </c>
      <c r="E169" s="14">
        <v>10.500000000000002</v>
      </c>
      <c r="F169" s="2">
        <v>10.399999999999999</v>
      </c>
      <c r="G169" s="5"/>
      <c r="H169" s="2"/>
      <c r="I169" s="2"/>
    </row>
    <row r="170" spans="1:9" x14ac:dyDescent="0.35">
      <c r="A170" s="2">
        <v>169</v>
      </c>
      <c r="B170" t="s">
        <v>232</v>
      </c>
      <c r="C170" t="s">
        <v>224</v>
      </c>
      <c r="D170" s="5">
        <v>55</v>
      </c>
      <c r="E170" s="14">
        <v>14.8</v>
      </c>
      <c r="F170" s="2">
        <v>12.05</v>
      </c>
      <c r="G170" s="5"/>
      <c r="H170" s="2"/>
      <c r="I170" s="2"/>
    </row>
    <row r="171" spans="1:9" x14ac:dyDescent="0.35">
      <c r="A171" s="2">
        <v>170</v>
      </c>
      <c r="B171" t="s">
        <v>233</v>
      </c>
      <c r="C171" t="s">
        <v>224</v>
      </c>
      <c r="D171" s="5">
        <v>45.75</v>
      </c>
      <c r="E171" s="14">
        <v>9.8000000000000007</v>
      </c>
      <c r="F171" s="2">
        <v>11.75</v>
      </c>
      <c r="G171" s="5"/>
      <c r="H171" s="2"/>
      <c r="I171" s="2"/>
    </row>
    <row r="172" spans="1:9" x14ac:dyDescent="0.35">
      <c r="A172" s="2">
        <v>171</v>
      </c>
      <c r="B172" t="s">
        <v>234</v>
      </c>
      <c r="C172" t="s">
        <v>224</v>
      </c>
      <c r="D172" s="5">
        <v>42.1875</v>
      </c>
      <c r="E172" s="14">
        <v>12.600000000000001</v>
      </c>
      <c r="F172" s="2">
        <v>10.7</v>
      </c>
      <c r="G172" s="5"/>
      <c r="H172" s="2"/>
      <c r="I172" s="2"/>
    </row>
    <row r="173" spans="1:9" x14ac:dyDescent="0.35">
      <c r="A173" s="2">
        <v>172</v>
      </c>
      <c r="B173" t="s">
        <v>235</v>
      </c>
      <c r="C173" t="s">
        <v>224</v>
      </c>
      <c r="D173" s="5">
        <v>29.9375</v>
      </c>
      <c r="E173" s="14">
        <v>6.5</v>
      </c>
      <c r="F173" s="2">
        <v>9.3000000000000007</v>
      </c>
      <c r="G173" s="5"/>
      <c r="H173" s="2"/>
      <c r="I173" s="2"/>
    </row>
    <row r="174" spans="1:9" x14ac:dyDescent="0.35">
      <c r="A174" s="2">
        <v>173</v>
      </c>
      <c r="B174" t="s">
        <v>236</v>
      </c>
      <c r="C174" t="s">
        <v>224</v>
      </c>
      <c r="D174" s="5">
        <v>34.875</v>
      </c>
      <c r="E174" s="14">
        <v>8.6000000000000014</v>
      </c>
      <c r="F174" s="2">
        <v>9.5</v>
      </c>
      <c r="G174" s="5"/>
      <c r="H174" s="2"/>
      <c r="I174" s="2"/>
    </row>
    <row r="175" spans="1:9" x14ac:dyDescent="0.35">
      <c r="A175" s="2">
        <v>174</v>
      </c>
      <c r="B175" t="s">
        <v>237</v>
      </c>
      <c r="C175" t="s">
        <v>224</v>
      </c>
      <c r="D175" s="5">
        <v>44.3125</v>
      </c>
      <c r="E175" s="14">
        <v>7.4</v>
      </c>
      <c r="F175" s="2">
        <v>9.4</v>
      </c>
      <c r="G175" s="5"/>
      <c r="H175" s="2"/>
      <c r="I175" s="2"/>
    </row>
    <row r="176" spans="1:9" x14ac:dyDescent="0.35">
      <c r="A176" s="2">
        <v>175</v>
      </c>
      <c r="B176" t="s">
        <v>238</v>
      </c>
      <c r="C176" t="s">
        <v>224</v>
      </c>
      <c r="D176" s="5">
        <v>52.5</v>
      </c>
      <c r="E176" s="14">
        <v>11.3</v>
      </c>
      <c r="F176" s="2">
        <v>10.15</v>
      </c>
      <c r="G176" s="5"/>
      <c r="H176" s="2"/>
      <c r="I176" s="2"/>
    </row>
    <row r="177" spans="1:9" x14ac:dyDescent="0.35">
      <c r="A177" s="2">
        <v>176</v>
      </c>
      <c r="B177" t="s">
        <v>239</v>
      </c>
      <c r="C177" t="s">
        <v>224</v>
      </c>
      <c r="D177" s="5">
        <v>51.0625</v>
      </c>
      <c r="E177" s="14">
        <v>12.3</v>
      </c>
      <c r="F177" s="2">
        <v>11.35</v>
      </c>
      <c r="G177" s="5"/>
      <c r="H177" s="2"/>
      <c r="I177" s="2"/>
    </row>
    <row r="178" spans="1:9" x14ac:dyDescent="0.35">
      <c r="A178" s="2">
        <v>177</v>
      </c>
      <c r="B178" t="s">
        <v>240</v>
      </c>
      <c r="C178" t="s">
        <v>224</v>
      </c>
      <c r="D178" s="5">
        <v>48</v>
      </c>
      <c r="E178" s="14">
        <v>12.799999999999999</v>
      </c>
      <c r="F178" s="2">
        <v>9.5500000000000007</v>
      </c>
      <c r="G178" s="5"/>
      <c r="H178" s="2"/>
      <c r="I178" s="2"/>
    </row>
    <row r="179" spans="1:9" x14ac:dyDescent="0.35">
      <c r="F179" s="2"/>
      <c r="G179" s="16"/>
    </row>
    <row r="180" spans="1:9" x14ac:dyDescent="0.35">
      <c r="F180" s="2"/>
      <c r="G180" s="16"/>
    </row>
    <row r="181" spans="1:9" x14ac:dyDescent="0.35">
      <c r="F181" s="2"/>
      <c r="G181" s="16"/>
    </row>
    <row r="182" spans="1:9" x14ac:dyDescent="0.35">
      <c r="F182" s="2"/>
      <c r="G182" s="16"/>
    </row>
    <row r="183" spans="1:9" x14ac:dyDescent="0.35">
      <c r="F183" s="2"/>
      <c r="G183" s="16"/>
    </row>
    <row r="184" spans="1:9" x14ac:dyDescent="0.35">
      <c r="F184" s="2"/>
      <c r="G184" s="16"/>
    </row>
    <row r="185" spans="1:9" x14ac:dyDescent="0.35">
      <c r="F185" s="2"/>
      <c r="G185" s="16"/>
    </row>
    <row r="186" spans="1:9" x14ac:dyDescent="0.35">
      <c r="F186" s="2"/>
      <c r="G186" s="16"/>
    </row>
    <row r="187" spans="1:9" x14ac:dyDescent="0.35">
      <c r="F187" s="2"/>
      <c r="G187" s="16"/>
    </row>
    <row r="188" spans="1:9" x14ac:dyDescent="0.35">
      <c r="F188" s="2"/>
      <c r="G188" s="16"/>
    </row>
    <row r="189" spans="1:9" x14ac:dyDescent="0.35">
      <c r="F189" s="2"/>
      <c r="G189" s="16"/>
    </row>
    <row r="190" spans="1:9" x14ac:dyDescent="0.35">
      <c r="F190" s="2"/>
      <c r="G190" s="16"/>
    </row>
    <row r="191" spans="1:9" x14ac:dyDescent="0.35">
      <c r="F191" s="2"/>
      <c r="G191" s="16"/>
    </row>
    <row r="192" spans="1:9" x14ac:dyDescent="0.35">
      <c r="F192" s="2"/>
      <c r="G192" s="16"/>
    </row>
    <row r="193" spans="6:7" x14ac:dyDescent="0.35">
      <c r="F193" s="2"/>
      <c r="G193" s="16"/>
    </row>
    <row r="194" spans="6:7" x14ac:dyDescent="0.35">
      <c r="F194" s="2"/>
      <c r="G194" s="16"/>
    </row>
    <row r="195" spans="6:7" x14ac:dyDescent="0.35">
      <c r="F195" s="2"/>
      <c r="G195" s="16"/>
    </row>
    <row r="196" spans="6:7" x14ac:dyDescent="0.35">
      <c r="F196" s="2"/>
      <c r="G196" s="16"/>
    </row>
    <row r="197" spans="6:7" x14ac:dyDescent="0.35">
      <c r="F197" s="2"/>
      <c r="G197" s="16"/>
    </row>
    <row r="198" spans="6:7" x14ac:dyDescent="0.35">
      <c r="F198" s="2"/>
      <c r="G198" s="16"/>
    </row>
    <row r="199" spans="6:7" x14ac:dyDescent="0.35">
      <c r="F199" s="2"/>
      <c r="G199" s="16"/>
    </row>
    <row r="200" spans="6:7" x14ac:dyDescent="0.35">
      <c r="F200" s="2"/>
      <c r="G200" s="16"/>
    </row>
    <row r="201" spans="6:7" x14ac:dyDescent="0.35">
      <c r="F201" s="2"/>
      <c r="G201" s="16"/>
    </row>
    <row r="202" spans="6:7" x14ac:dyDescent="0.35">
      <c r="F202" s="2"/>
      <c r="G202" s="16"/>
    </row>
    <row r="203" spans="6:7" x14ac:dyDescent="0.35">
      <c r="F203" s="2"/>
      <c r="G203" s="16"/>
    </row>
    <row r="204" spans="6:7" x14ac:dyDescent="0.35">
      <c r="F204" s="2"/>
      <c r="G204" s="16"/>
    </row>
    <row r="205" spans="6:7" x14ac:dyDescent="0.35">
      <c r="F205" s="2"/>
      <c r="G205" s="16"/>
    </row>
    <row r="206" spans="6:7" x14ac:dyDescent="0.35">
      <c r="F206" s="2"/>
      <c r="G206" s="16"/>
    </row>
    <row r="207" spans="6:7" x14ac:dyDescent="0.35">
      <c r="F207" s="2"/>
      <c r="G207" s="16"/>
    </row>
    <row r="208" spans="6:7" x14ac:dyDescent="0.35">
      <c r="F208" s="2"/>
      <c r="G208" s="1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2687F-041C-475B-91B3-8F45EE1FBF32}">
  <dimension ref="A1:K9995"/>
  <sheetViews>
    <sheetView workbookViewId="0">
      <selection activeCell="H6" sqref="H6"/>
    </sheetView>
  </sheetViews>
  <sheetFormatPr defaultRowHeight="14.5" x14ac:dyDescent="0.35"/>
  <cols>
    <col min="6" max="6" width="17.81640625" customWidth="1"/>
  </cols>
  <sheetData>
    <row r="1" spans="1:11" ht="15" thickBot="1" x14ac:dyDescent="0.4">
      <c r="A1" s="38" t="s">
        <v>362</v>
      </c>
      <c r="B1" s="38" t="s">
        <v>367</v>
      </c>
    </row>
    <row r="2" spans="1:11" ht="15.5" thickTop="1" thickBot="1" x14ac:dyDescent="0.4">
      <c r="A2" s="38" t="s">
        <v>363</v>
      </c>
      <c r="B2" s="38">
        <v>41.913600000000002</v>
      </c>
      <c r="E2" s="31" t="s">
        <v>384</v>
      </c>
      <c r="F2" s="34">
        <f>SUMIF($B$2:$B$9995,"&gt;0")</f>
        <v>442528.30739999778</v>
      </c>
    </row>
    <row r="3" spans="1:11" ht="15.5" thickTop="1" thickBot="1" x14ac:dyDescent="0.4">
      <c r="A3" s="38" t="s">
        <v>363</v>
      </c>
      <c r="B3" s="38">
        <v>219.58199999999997</v>
      </c>
      <c r="E3" s="31" t="s">
        <v>385</v>
      </c>
      <c r="F3" s="34">
        <f>SUMIF($B$2:$B$9995,"&lt;=0")</f>
        <v>-156131.28570000001</v>
      </c>
      <c r="J3">
        <v>5</v>
      </c>
      <c r="K3">
        <v>-3</v>
      </c>
    </row>
    <row r="4" spans="1:11" ht="15.5" thickTop="1" thickBot="1" x14ac:dyDescent="0.4">
      <c r="A4" s="38" t="s">
        <v>364</v>
      </c>
      <c r="B4" s="38">
        <v>6.8713999999999995</v>
      </c>
      <c r="E4" s="31" t="s">
        <v>367</v>
      </c>
      <c r="F4" s="34">
        <f>SUM(F2:F3)</f>
        <v>286397.02169999777</v>
      </c>
    </row>
    <row r="5" spans="1:11" ht="15.5" thickTop="1" thickBot="1" x14ac:dyDescent="0.4">
      <c r="A5" s="38" t="s">
        <v>363</v>
      </c>
      <c r="B5" s="38">
        <v>-383.03100000000006</v>
      </c>
      <c r="E5" s="41" t="s">
        <v>365</v>
      </c>
      <c r="F5" s="34">
        <f>SUMIFS($B$2:$B$9995,$A$2:$A$9995,E5)</f>
        <v>39706.362499999967</v>
      </c>
    </row>
    <row r="6" spans="1:11" ht="15.5" thickTop="1" thickBot="1" x14ac:dyDescent="0.4">
      <c r="A6" s="38" t="s">
        <v>363</v>
      </c>
      <c r="B6" s="38">
        <v>2.5163999999999991</v>
      </c>
      <c r="E6" s="41" t="s">
        <v>363</v>
      </c>
      <c r="F6" s="34">
        <f>SUMIFS($B$2:$B$9995,$A$2:$A$9995,E6)</f>
        <v>46749.430300000058</v>
      </c>
    </row>
    <row r="7" spans="1:11" ht="15.5" thickTop="1" thickBot="1" x14ac:dyDescent="0.4">
      <c r="A7" s="38" t="s">
        <v>364</v>
      </c>
      <c r="B7" s="38">
        <v>14.169399999999996</v>
      </c>
      <c r="E7" s="41" t="s">
        <v>364</v>
      </c>
      <c r="F7" s="34">
        <f t="shared" ref="F7:F8" si="0">SUMIFS($B$2:$B$9995,$A$2:$A$9995,E7)</f>
        <v>108418.44890000013</v>
      </c>
    </row>
    <row r="8" spans="1:11" ht="15.5" thickTop="1" thickBot="1" x14ac:dyDescent="0.4">
      <c r="A8" s="38" t="s">
        <v>364</v>
      </c>
      <c r="B8" s="38">
        <v>1.9656000000000002</v>
      </c>
      <c r="E8" s="41" t="s">
        <v>366</v>
      </c>
      <c r="F8" s="34">
        <f t="shared" si="0"/>
        <v>91522.780000000261</v>
      </c>
    </row>
    <row r="9" spans="1:11" ht="15" thickTop="1" x14ac:dyDescent="0.35">
      <c r="A9" s="38" t="s">
        <v>364</v>
      </c>
      <c r="B9" s="38">
        <v>90.715200000000038</v>
      </c>
    </row>
    <row r="10" spans="1:11" x14ac:dyDescent="0.35">
      <c r="A10" s="38" t="s">
        <v>364</v>
      </c>
      <c r="B10" s="38">
        <v>5.7824999999999998</v>
      </c>
    </row>
    <row r="11" spans="1:11" x14ac:dyDescent="0.35">
      <c r="A11" s="38" t="s">
        <v>364</v>
      </c>
      <c r="B11" s="38">
        <v>34.469999999999992</v>
      </c>
    </row>
    <row r="12" spans="1:11" x14ac:dyDescent="0.35">
      <c r="A12" s="38" t="s">
        <v>364</v>
      </c>
      <c r="B12" s="38">
        <v>85.309199999999805</v>
      </c>
    </row>
    <row r="13" spans="1:11" x14ac:dyDescent="0.35">
      <c r="A13" s="38" t="s">
        <v>364</v>
      </c>
      <c r="B13" s="38">
        <v>68.356800000000021</v>
      </c>
    </row>
    <row r="14" spans="1:11" x14ac:dyDescent="0.35">
      <c r="A14" s="38" t="s">
        <v>363</v>
      </c>
      <c r="B14" s="38">
        <v>5.4432</v>
      </c>
    </row>
    <row r="15" spans="1:11" x14ac:dyDescent="0.35">
      <c r="A15" s="38" t="s">
        <v>364</v>
      </c>
      <c r="B15" s="38">
        <v>132.59219999999993</v>
      </c>
    </row>
    <row r="16" spans="1:11" x14ac:dyDescent="0.35">
      <c r="A16" s="38" t="s">
        <v>365</v>
      </c>
      <c r="B16" s="38">
        <v>-123.858</v>
      </c>
    </row>
    <row r="17" spans="1:2" x14ac:dyDescent="0.35">
      <c r="A17" s="38" t="s">
        <v>365</v>
      </c>
      <c r="B17" s="38">
        <v>-3.8160000000000016</v>
      </c>
    </row>
    <row r="18" spans="1:2" x14ac:dyDescent="0.35">
      <c r="A18" s="38" t="s">
        <v>365</v>
      </c>
      <c r="B18" s="38">
        <v>13.317599999999999</v>
      </c>
    </row>
    <row r="19" spans="1:2" x14ac:dyDescent="0.35">
      <c r="A19" s="38" t="s">
        <v>364</v>
      </c>
      <c r="B19" s="38">
        <v>9.9899999999999949</v>
      </c>
    </row>
    <row r="20" spans="1:2" x14ac:dyDescent="0.35">
      <c r="A20" s="38" t="s">
        <v>364</v>
      </c>
      <c r="B20" s="38">
        <v>2.4823999999999993</v>
      </c>
    </row>
    <row r="21" spans="1:2" x14ac:dyDescent="0.35">
      <c r="A21" s="38" t="s">
        <v>364</v>
      </c>
      <c r="B21" s="38">
        <v>16.010999999999981</v>
      </c>
    </row>
    <row r="22" spans="1:2" x14ac:dyDescent="0.35">
      <c r="A22" s="38" t="s">
        <v>364</v>
      </c>
      <c r="B22" s="38">
        <v>7.3839999999999986</v>
      </c>
    </row>
    <row r="23" spans="1:2" x14ac:dyDescent="0.35">
      <c r="A23" s="38" t="s">
        <v>365</v>
      </c>
      <c r="B23" s="38">
        <v>5.0595999999999997</v>
      </c>
    </row>
    <row r="24" spans="1:2" x14ac:dyDescent="0.35">
      <c r="A24" s="38" t="s">
        <v>365</v>
      </c>
      <c r="B24" s="38">
        <v>15.688400000000001</v>
      </c>
    </row>
    <row r="25" spans="1:2" x14ac:dyDescent="0.35">
      <c r="A25" s="38" t="s">
        <v>366</v>
      </c>
      <c r="B25" s="38">
        <v>-1.0196000000000005</v>
      </c>
    </row>
    <row r="26" spans="1:2" x14ac:dyDescent="0.35">
      <c r="A26" s="38" t="s">
        <v>364</v>
      </c>
      <c r="B26" s="38">
        <v>240.26490000000001</v>
      </c>
    </row>
    <row r="27" spans="1:2" x14ac:dyDescent="0.35">
      <c r="A27" s="38" t="s">
        <v>364</v>
      </c>
      <c r="B27" s="38">
        <v>4.2224000000000004</v>
      </c>
    </row>
    <row r="28" spans="1:2" x14ac:dyDescent="0.35">
      <c r="A28" s="38" t="s">
        <v>364</v>
      </c>
      <c r="B28" s="38">
        <v>11.774100000000004</v>
      </c>
    </row>
    <row r="29" spans="1:2" x14ac:dyDescent="0.35">
      <c r="A29" s="38" t="s">
        <v>366</v>
      </c>
      <c r="B29" s="38">
        <v>-1665.0522000000001</v>
      </c>
    </row>
    <row r="30" spans="1:2" x14ac:dyDescent="0.35">
      <c r="A30" s="38" t="s">
        <v>366</v>
      </c>
      <c r="B30" s="38">
        <v>-7.0532000000000004</v>
      </c>
    </row>
    <row r="31" spans="1:2" x14ac:dyDescent="0.35">
      <c r="A31" s="38" t="s">
        <v>366</v>
      </c>
      <c r="B31" s="38">
        <v>15.524999999999991</v>
      </c>
    </row>
    <row r="32" spans="1:2" x14ac:dyDescent="0.35">
      <c r="A32" s="38" t="s">
        <v>366</v>
      </c>
      <c r="B32" s="38">
        <v>1.1015999999999997</v>
      </c>
    </row>
    <row r="33" spans="1:2" x14ac:dyDescent="0.35">
      <c r="A33" s="38" t="s">
        <v>366</v>
      </c>
      <c r="B33" s="38">
        <v>9.7091999999999885</v>
      </c>
    </row>
    <row r="34" spans="1:2" x14ac:dyDescent="0.35">
      <c r="A34" s="38" t="s">
        <v>366</v>
      </c>
      <c r="B34" s="38">
        <v>-5.7149999999999999</v>
      </c>
    </row>
    <row r="35" spans="1:2" x14ac:dyDescent="0.35">
      <c r="A35" s="38" t="s">
        <v>366</v>
      </c>
      <c r="B35" s="38">
        <v>3.5460000000000007</v>
      </c>
    </row>
    <row r="36" spans="1:2" x14ac:dyDescent="0.35">
      <c r="A36" s="38" t="s">
        <v>365</v>
      </c>
      <c r="B36" s="38">
        <v>9.9467999999999979</v>
      </c>
    </row>
    <row r="37" spans="1:2" x14ac:dyDescent="0.35">
      <c r="A37" s="38" t="s">
        <v>365</v>
      </c>
      <c r="B37" s="38">
        <v>123.47369999999989</v>
      </c>
    </row>
    <row r="38" spans="1:2" x14ac:dyDescent="0.35">
      <c r="A38" s="38" t="s">
        <v>365</v>
      </c>
      <c r="B38" s="38">
        <v>-147.96300000000002</v>
      </c>
    </row>
    <row r="39" spans="1:2" x14ac:dyDescent="0.35">
      <c r="A39" s="38" t="s">
        <v>365</v>
      </c>
      <c r="B39" s="38">
        <v>35.414999999999999</v>
      </c>
    </row>
    <row r="40" spans="1:2" x14ac:dyDescent="0.35">
      <c r="A40" s="38" t="s">
        <v>365</v>
      </c>
      <c r="B40" s="38">
        <v>-46.976400000000012</v>
      </c>
    </row>
    <row r="41" spans="1:2" x14ac:dyDescent="0.35">
      <c r="A41" s="38" t="s">
        <v>365</v>
      </c>
      <c r="B41" s="38">
        <v>-15.146999999999991</v>
      </c>
    </row>
    <row r="42" spans="1:2" x14ac:dyDescent="0.35">
      <c r="A42" s="38" t="s">
        <v>365</v>
      </c>
      <c r="B42" s="38">
        <v>41.756399999999957</v>
      </c>
    </row>
    <row r="43" spans="1:2" x14ac:dyDescent="0.35">
      <c r="A43" s="38" t="s">
        <v>365</v>
      </c>
      <c r="B43" s="38">
        <v>16.556399999999996</v>
      </c>
    </row>
    <row r="44" spans="1:2" x14ac:dyDescent="0.35">
      <c r="A44" s="38" t="s">
        <v>364</v>
      </c>
      <c r="B44" s="38">
        <v>3.8939999999999912</v>
      </c>
    </row>
    <row r="45" spans="1:2" x14ac:dyDescent="0.35">
      <c r="A45" s="38" t="s">
        <v>363</v>
      </c>
      <c r="B45" s="38">
        <v>9.5616000000000092</v>
      </c>
    </row>
    <row r="46" spans="1:2" x14ac:dyDescent="0.35">
      <c r="A46" s="38" t="s">
        <v>365</v>
      </c>
      <c r="B46" s="38">
        <v>19.7714</v>
      </c>
    </row>
    <row r="47" spans="1:2" x14ac:dyDescent="0.35">
      <c r="A47" s="38" t="s">
        <v>365</v>
      </c>
      <c r="B47" s="38">
        <v>8.2061999999999991</v>
      </c>
    </row>
    <row r="48" spans="1:2" x14ac:dyDescent="0.35">
      <c r="A48" s="38" t="s">
        <v>365</v>
      </c>
      <c r="B48" s="38">
        <v>8.4783999999999935</v>
      </c>
    </row>
    <row r="49" spans="1:2" x14ac:dyDescent="0.35">
      <c r="A49" s="38" t="s">
        <v>366</v>
      </c>
      <c r="B49" s="38">
        <v>4.9500000000000011</v>
      </c>
    </row>
    <row r="50" spans="1:2" x14ac:dyDescent="0.35">
      <c r="A50" s="38" t="s">
        <v>366</v>
      </c>
      <c r="B50" s="38">
        <v>6.104000000000001</v>
      </c>
    </row>
    <row r="51" spans="1:2" x14ac:dyDescent="0.35">
      <c r="A51" s="38" t="s">
        <v>365</v>
      </c>
      <c r="B51" s="38">
        <v>17.9634</v>
      </c>
    </row>
    <row r="52" spans="1:2" x14ac:dyDescent="0.35">
      <c r="A52" s="38" t="s">
        <v>365</v>
      </c>
      <c r="B52" s="38">
        <v>35.334599999999995</v>
      </c>
    </row>
    <row r="53" spans="1:2" x14ac:dyDescent="0.35">
      <c r="A53" s="38" t="s">
        <v>365</v>
      </c>
      <c r="B53" s="38">
        <v>2.9567999999999999</v>
      </c>
    </row>
    <row r="54" spans="1:2" x14ac:dyDescent="0.35">
      <c r="A54" s="38" t="s">
        <v>365</v>
      </c>
      <c r="B54" s="38">
        <v>17.098099999999988</v>
      </c>
    </row>
    <row r="55" spans="1:2" x14ac:dyDescent="0.35">
      <c r="A55" s="38" t="s">
        <v>366</v>
      </c>
      <c r="B55" s="38">
        <v>6.2566000000000006</v>
      </c>
    </row>
    <row r="56" spans="1:2" x14ac:dyDescent="0.35">
      <c r="A56" s="38" t="s">
        <v>366</v>
      </c>
      <c r="B56" s="38">
        <v>298.68549999999999</v>
      </c>
    </row>
    <row r="57" spans="1:2" x14ac:dyDescent="0.35">
      <c r="A57" s="38" t="s">
        <v>366</v>
      </c>
      <c r="B57" s="38">
        <v>52.139999999999986</v>
      </c>
    </row>
    <row r="58" spans="1:2" x14ac:dyDescent="0.35">
      <c r="A58" s="38" t="s">
        <v>366</v>
      </c>
      <c r="B58" s="38">
        <v>15.552000000000001</v>
      </c>
    </row>
    <row r="59" spans="1:2" x14ac:dyDescent="0.35">
      <c r="A59" s="38" t="s">
        <v>366</v>
      </c>
      <c r="B59" s="38">
        <v>7.0980000000000061</v>
      </c>
    </row>
    <row r="60" spans="1:2" x14ac:dyDescent="0.35">
      <c r="A60" s="38" t="s">
        <v>366</v>
      </c>
      <c r="B60" s="38">
        <v>6.9888000000000003</v>
      </c>
    </row>
    <row r="61" spans="1:2" x14ac:dyDescent="0.35">
      <c r="A61" s="38" t="s">
        <v>366</v>
      </c>
      <c r="B61" s="38">
        <v>3.3000000000000007</v>
      </c>
    </row>
    <row r="62" spans="1:2" x14ac:dyDescent="0.35">
      <c r="A62" s="38" t="s">
        <v>366</v>
      </c>
      <c r="B62" s="38">
        <v>16.361999999999998</v>
      </c>
    </row>
    <row r="63" spans="1:2" x14ac:dyDescent="0.35">
      <c r="A63" s="38" t="s">
        <v>366</v>
      </c>
      <c r="B63" s="38">
        <v>0.84</v>
      </c>
    </row>
    <row r="64" spans="1:2" x14ac:dyDescent="0.35">
      <c r="A64" s="38" t="s">
        <v>364</v>
      </c>
      <c r="B64" s="38">
        <v>6.1512000000000011</v>
      </c>
    </row>
    <row r="65" spans="1:2" x14ac:dyDescent="0.35">
      <c r="A65" s="38" t="s">
        <v>364</v>
      </c>
      <c r="B65" s="38">
        <v>9.3612000000000002</v>
      </c>
    </row>
    <row r="66" spans="1:2" x14ac:dyDescent="0.35">
      <c r="A66" s="38" t="s">
        <v>364</v>
      </c>
      <c r="B66" s="38">
        <v>68.963099999999997</v>
      </c>
    </row>
    <row r="67" spans="1:2" x14ac:dyDescent="0.35">
      <c r="A67" s="38" t="s">
        <v>364</v>
      </c>
      <c r="B67" s="38">
        <v>22.332800000000006</v>
      </c>
    </row>
    <row r="68" spans="1:2" x14ac:dyDescent="0.35">
      <c r="A68" s="38" t="s">
        <v>365</v>
      </c>
      <c r="B68" s="38">
        <v>-15.222500000000011</v>
      </c>
    </row>
    <row r="69" spans="1:2" x14ac:dyDescent="0.35">
      <c r="A69" s="38" t="s">
        <v>364</v>
      </c>
      <c r="B69" s="38">
        <v>111.30239999999998</v>
      </c>
    </row>
    <row r="70" spans="1:2" x14ac:dyDescent="0.35">
      <c r="A70" s="38" t="s">
        <v>364</v>
      </c>
      <c r="B70" s="38">
        <v>62.988</v>
      </c>
    </row>
    <row r="71" spans="1:2" x14ac:dyDescent="0.35">
      <c r="A71" s="38" t="s">
        <v>363</v>
      </c>
      <c r="B71" s="38">
        <v>35.663599999999995</v>
      </c>
    </row>
    <row r="72" spans="1:2" x14ac:dyDescent="0.35">
      <c r="A72" s="38" t="s">
        <v>366</v>
      </c>
      <c r="B72" s="38">
        <v>1.7309999999999999</v>
      </c>
    </row>
    <row r="73" spans="1:2" x14ac:dyDescent="0.35">
      <c r="A73" s="38" t="s">
        <v>365</v>
      </c>
      <c r="B73" s="38">
        <v>8.7629999999999999</v>
      </c>
    </row>
    <row r="74" spans="1:2" x14ac:dyDescent="0.35">
      <c r="A74" s="38" t="s">
        <v>363</v>
      </c>
      <c r="B74" s="38">
        <v>-114.39120000000003</v>
      </c>
    </row>
    <row r="75" spans="1:2" x14ac:dyDescent="0.35">
      <c r="A75" s="38" t="s">
        <v>363</v>
      </c>
      <c r="B75" s="38">
        <v>1.2129999999999974</v>
      </c>
    </row>
    <row r="76" spans="1:2" x14ac:dyDescent="0.35">
      <c r="A76" s="38" t="s">
        <v>363</v>
      </c>
      <c r="B76" s="38">
        <v>-18.196000000000002</v>
      </c>
    </row>
    <row r="77" spans="1:2" x14ac:dyDescent="0.35">
      <c r="A77" s="38" t="s">
        <v>365</v>
      </c>
      <c r="B77" s="38">
        <v>-1.9344000000000006</v>
      </c>
    </row>
    <row r="78" spans="1:2" x14ac:dyDescent="0.35">
      <c r="A78" s="38" t="s">
        <v>365</v>
      </c>
      <c r="B78" s="38">
        <v>-5.8248000000000015</v>
      </c>
    </row>
    <row r="79" spans="1:2" x14ac:dyDescent="0.35">
      <c r="A79" s="38" t="s">
        <v>365</v>
      </c>
      <c r="B79" s="38">
        <v>2.724000000000002</v>
      </c>
    </row>
    <row r="80" spans="1:2" x14ac:dyDescent="0.35">
      <c r="A80" s="38" t="s">
        <v>365</v>
      </c>
      <c r="B80" s="38">
        <v>-14.475000000000001</v>
      </c>
    </row>
    <row r="81" spans="1:2" x14ac:dyDescent="0.35">
      <c r="A81" s="38" t="s">
        <v>363</v>
      </c>
      <c r="B81" s="38">
        <v>56.20320000000001</v>
      </c>
    </row>
    <row r="82" spans="1:2" x14ac:dyDescent="0.35">
      <c r="A82" s="38" t="s">
        <v>363</v>
      </c>
      <c r="B82" s="38">
        <v>8.0351999999999997</v>
      </c>
    </row>
    <row r="83" spans="1:2" x14ac:dyDescent="0.35">
      <c r="A83" s="38" t="s">
        <v>364</v>
      </c>
      <c r="B83" s="38">
        <v>4.1720000000000006</v>
      </c>
    </row>
    <row r="84" spans="1:2" x14ac:dyDescent="0.35">
      <c r="A84" s="38" t="s">
        <v>364</v>
      </c>
      <c r="B84" s="38">
        <v>6.2030999999999992</v>
      </c>
    </row>
    <row r="85" spans="1:2" x14ac:dyDescent="0.35">
      <c r="A85" s="38" t="s">
        <v>363</v>
      </c>
      <c r="B85" s="38">
        <v>62.807499999999976</v>
      </c>
    </row>
    <row r="86" spans="1:2" x14ac:dyDescent="0.35">
      <c r="A86" s="38" t="s">
        <v>365</v>
      </c>
      <c r="B86" s="38">
        <v>-48.954900000000002</v>
      </c>
    </row>
    <row r="87" spans="1:2" x14ac:dyDescent="0.35">
      <c r="A87" s="38" t="s">
        <v>363</v>
      </c>
      <c r="B87" s="38">
        <v>33.215599999999995</v>
      </c>
    </row>
    <row r="88" spans="1:2" x14ac:dyDescent="0.35">
      <c r="A88" s="38" t="s">
        <v>365</v>
      </c>
      <c r="B88" s="38">
        <v>6.796599999999998</v>
      </c>
    </row>
    <row r="89" spans="1:2" x14ac:dyDescent="0.35">
      <c r="A89" s="38" t="s">
        <v>365</v>
      </c>
      <c r="B89" s="38">
        <v>2.9567999999999999</v>
      </c>
    </row>
    <row r="90" spans="1:2" x14ac:dyDescent="0.35">
      <c r="A90" s="38" t="s">
        <v>365</v>
      </c>
      <c r="B90" s="38">
        <v>13.857199999999999</v>
      </c>
    </row>
    <row r="91" spans="1:2" x14ac:dyDescent="0.35">
      <c r="A91" s="38" t="s">
        <v>364</v>
      </c>
      <c r="B91" s="38">
        <v>6.6329999999999982</v>
      </c>
    </row>
    <row r="92" spans="1:2" x14ac:dyDescent="0.35">
      <c r="A92" s="38" t="s">
        <v>364</v>
      </c>
      <c r="B92" s="38">
        <v>8.2781999999999982</v>
      </c>
    </row>
    <row r="93" spans="1:2" x14ac:dyDescent="0.35">
      <c r="A93" s="38" t="s">
        <v>364</v>
      </c>
      <c r="B93" s="38">
        <v>3.1104000000000003</v>
      </c>
    </row>
    <row r="94" spans="1:2" x14ac:dyDescent="0.35">
      <c r="A94" s="38" t="s">
        <v>365</v>
      </c>
      <c r="B94" s="38">
        <v>6.2208000000000006</v>
      </c>
    </row>
    <row r="95" spans="1:2" x14ac:dyDescent="0.35">
      <c r="A95" s="38" t="s">
        <v>365</v>
      </c>
      <c r="B95" s="38">
        <v>16.535399999999996</v>
      </c>
    </row>
    <row r="96" spans="1:2" x14ac:dyDescent="0.35">
      <c r="A96" s="38" t="s">
        <v>365</v>
      </c>
      <c r="B96" s="38">
        <v>16.150400000000001</v>
      </c>
    </row>
    <row r="97" spans="1:2" x14ac:dyDescent="0.35">
      <c r="A97" s="38" t="s">
        <v>364</v>
      </c>
      <c r="B97" s="38">
        <v>-3.7880000000000003</v>
      </c>
    </row>
    <row r="98" spans="1:2" x14ac:dyDescent="0.35">
      <c r="A98" s="38" t="s">
        <v>366</v>
      </c>
      <c r="B98" s="38">
        <v>40.5426</v>
      </c>
    </row>
    <row r="99" spans="1:2" x14ac:dyDescent="0.35">
      <c r="A99" s="38" t="s">
        <v>364</v>
      </c>
      <c r="B99" s="38">
        <v>17.959199999999999</v>
      </c>
    </row>
    <row r="100" spans="1:2" x14ac:dyDescent="0.35">
      <c r="A100" s="38" t="s">
        <v>365</v>
      </c>
      <c r="B100" s="38">
        <v>22.585199999999993</v>
      </c>
    </row>
    <row r="101" spans="1:2" x14ac:dyDescent="0.35">
      <c r="A101" s="38" t="s">
        <v>365</v>
      </c>
      <c r="B101" s="38">
        <v>22.618399999999994</v>
      </c>
    </row>
    <row r="102" spans="1:2" x14ac:dyDescent="0.35">
      <c r="A102" s="38" t="s">
        <v>365</v>
      </c>
      <c r="B102" s="38">
        <v>-10.797300000000011</v>
      </c>
    </row>
    <row r="103" spans="1:2" x14ac:dyDescent="0.35">
      <c r="A103" s="38" t="s">
        <v>365</v>
      </c>
      <c r="B103" s="38">
        <v>-3.0396000000000001</v>
      </c>
    </row>
    <row r="104" spans="1:2" x14ac:dyDescent="0.35">
      <c r="A104" s="38" t="s">
        <v>365</v>
      </c>
      <c r="B104" s="38">
        <v>11.720800000000001</v>
      </c>
    </row>
    <row r="105" spans="1:2" x14ac:dyDescent="0.35">
      <c r="A105" s="38" t="s">
        <v>364</v>
      </c>
      <c r="B105" s="38">
        <v>-26.875800000000012</v>
      </c>
    </row>
    <row r="106" spans="1:2" x14ac:dyDescent="0.35">
      <c r="A106" s="38" t="s">
        <v>364</v>
      </c>
      <c r="B106" s="38">
        <v>-3.8385000000000105</v>
      </c>
    </row>
    <row r="107" spans="1:2" x14ac:dyDescent="0.35">
      <c r="A107" s="38" t="s">
        <v>364</v>
      </c>
      <c r="B107" s="38">
        <v>-25.817399999999999</v>
      </c>
    </row>
    <row r="108" spans="1:2" x14ac:dyDescent="0.35">
      <c r="A108" s="38" t="s">
        <v>363</v>
      </c>
      <c r="B108" s="38">
        <v>17.601600000000001</v>
      </c>
    </row>
    <row r="109" spans="1:2" x14ac:dyDescent="0.35">
      <c r="A109" s="38" t="s">
        <v>363</v>
      </c>
      <c r="B109" s="38">
        <v>2.0993999999999993</v>
      </c>
    </row>
    <row r="110" spans="1:2" x14ac:dyDescent="0.35">
      <c r="A110" s="38" t="s">
        <v>363</v>
      </c>
      <c r="B110" s="38">
        <v>1.0737999999999999</v>
      </c>
    </row>
    <row r="111" spans="1:2" x14ac:dyDescent="0.35">
      <c r="A111" s="38" t="s">
        <v>365</v>
      </c>
      <c r="B111" s="38">
        <v>67.991999999999962</v>
      </c>
    </row>
    <row r="112" spans="1:2" x14ac:dyDescent="0.35">
      <c r="A112" s="38" t="s">
        <v>366</v>
      </c>
      <c r="B112" s="38">
        <v>10.909600000000001</v>
      </c>
    </row>
    <row r="113" spans="1:2" x14ac:dyDescent="0.35">
      <c r="A113" s="38" t="s">
        <v>365</v>
      </c>
      <c r="B113" s="38">
        <v>22.78799999999999</v>
      </c>
    </row>
    <row r="114" spans="1:2" x14ac:dyDescent="0.35">
      <c r="A114" s="38" t="s">
        <v>365</v>
      </c>
      <c r="B114" s="38">
        <v>13.3476</v>
      </c>
    </row>
    <row r="115" spans="1:2" x14ac:dyDescent="0.35">
      <c r="A115" s="38" t="s">
        <v>366</v>
      </c>
      <c r="B115" s="38">
        <v>14.534799999999997</v>
      </c>
    </row>
    <row r="116" spans="1:2" x14ac:dyDescent="0.35">
      <c r="A116" s="38" t="s">
        <v>366</v>
      </c>
      <c r="B116" s="38">
        <v>1.6519999999999997</v>
      </c>
    </row>
    <row r="117" spans="1:2" x14ac:dyDescent="0.35">
      <c r="A117" s="38" t="s">
        <v>366</v>
      </c>
      <c r="B117" s="38">
        <v>7.4924999999999988</v>
      </c>
    </row>
    <row r="118" spans="1:2" x14ac:dyDescent="0.35">
      <c r="A118" s="38" t="s">
        <v>366</v>
      </c>
      <c r="B118" s="38">
        <v>44.031599999999997</v>
      </c>
    </row>
    <row r="119" spans="1:2" x14ac:dyDescent="0.35">
      <c r="A119" s="38" t="s">
        <v>364</v>
      </c>
      <c r="B119" s="38">
        <v>165.38129999999995</v>
      </c>
    </row>
    <row r="120" spans="1:2" x14ac:dyDescent="0.35">
      <c r="A120" s="38" t="s">
        <v>363</v>
      </c>
      <c r="B120" s="38">
        <v>-115.71559999999999</v>
      </c>
    </row>
    <row r="121" spans="1:2" x14ac:dyDescent="0.35">
      <c r="A121" s="38" t="s">
        <v>366</v>
      </c>
      <c r="B121" s="38">
        <v>18.345599999999997</v>
      </c>
    </row>
    <row r="122" spans="1:2" x14ac:dyDescent="0.35">
      <c r="A122" s="38" t="s">
        <v>366</v>
      </c>
      <c r="B122" s="38">
        <v>13.878</v>
      </c>
    </row>
    <row r="123" spans="1:2" x14ac:dyDescent="0.35">
      <c r="A123" s="38" t="s">
        <v>366</v>
      </c>
      <c r="B123" s="38">
        <v>63.436800000000005</v>
      </c>
    </row>
    <row r="124" spans="1:2" x14ac:dyDescent="0.35">
      <c r="A124" s="38" t="s">
        <v>366</v>
      </c>
      <c r="B124" s="38">
        <v>51.758999999999993</v>
      </c>
    </row>
    <row r="125" spans="1:2" x14ac:dyDescent="0.35">
      <c r="A125" s="38" t="s">
        <v>366</v>
      </c>
      <c r="B125" s="38">
        <v>19.731599999999997</v>
      </c>
    </row>
    <row r="126" spans="1:2" x14ac:dyDescent="0.35">
      <c r="A126" s="38" t="s">
        <v>365</v>
      </c>
      <c r="B126" s="38">
        <v>-8.5794000000000779</v>
      </c>
    </row>
    <row r="127" spans="1:2" x14ac:dyDescent="0.35">
      <c r="A127" s="38" t="s">
        <v>365</v>
      </c>
      <c r="B127" s="38">
        <v>-407.68200000000013</v>
      </c>
    </row>
    <row r="128" spans="1:2" x14ac:dyDescent="0.35">
      <c r="A128" s="38" t="s">
        <v>364</v>
      </c>
      <c r="B128" s="38">
        <v>-1.8308</v>
      </c>
    </row>
    <row r="129" spans="1:2" x14ac:dyDescent="0.35">
      <c r="A129" s="38" t="s">
        <v>364</v>
      </c>
      <c r="B129" s="38">
        <v>30.498999999999981</v>
      </c>
    </row>
    <row r="130" spans="1:2" x14ac:dyDescent="0.35">
      <c r="A130" s="38" t="s">
        <v>364</v>
      </c>
      <c r="B130" s="38">
        <v>-9.1601999999999961</v>
      </c>
    </row>
    <row r="131" spans="1:2" x14ac:dyDescent="0.35">
      <c r="A131" s="38" t="s">
        <v>364</v>
      </c>
      <c r="B131" s="38">
        <v>26.241599999999977</v>
      </c>
    </row>
    <row r="132" spans="1:2" x14ac:dyDescent="0.35">
      <c r="A132" s="38" t="s">
        <v>366</v>
      </c>
      <c r="B132" s="38">
        <v>-11.993999999999993</v>
      </c>
    </row>
    <row r="133" spans="1:2" x14ac:dyDescent="0.35">
      <c r="A133" s="38" t="s">
        <v>366</v>
      </c>
      <c r="B133" s="38">
        <v>29.363999999999997</v>
      </c>
    </row>
    <row r="134" spans="1:2" x14ac:dyDescent="0.35">
      <c r="A134" s="38" t="s">
        <v>366</v>
      </c>
      <c r="B134" s="38">
        <v>6.9731999999999976</v>
      </c>
    </row>
    <row r="135" spans="1:2" x14ac:dyDescent="0.35">
      <c r="A135" s="38" t="s">
        <v>364</v>
      </c>
      <c r="B135" s="38">
        <v>9.6191999999999993</v>
      </c>
    </row>
    <row r="136" spans="1:2" x14ac:dyDescent="0.35">
      <c r="A136" s="38" t="s">
        <v>364</v>
      </c>
      <c r="B136" s="38">
        <v>16.656799999999997</v>
      </c>
    </row>
    <row r="137" spans="1:2" x14ac:dyDescent="0.35">
      <c r="A137" s="38" t="s">
        <v>364</v>
      </c>
      <c r="B137" s="38">
        <v>3.4559999999999995</v>
      </c>
    </row>
    <row r="138" spans="1:2" x14ac:dyDescent="0.35">
      <c r="A138" s="38" t="s">
        <v>364</v>
      </c>
      <c r="B138" s="38">
        <v>1.9697999999999998</v>
      </c>
    </row>
    <row r="139" spans="1:2" x14ac:dyDescent="0.35">
      <c r="A139" s="38" t="s">
        <v>364</v>
      </c>
      <c r="B139" s="38">
        <v>26.661599999999996</v>
      </c>
    </row>
    <row r="140" spans="1:2" x14ac:dyDescent="0.35">
      <c r="A140" s="38" t="s">
        <v>364</v>
      </c>
      <c r="B140" s="38">
        <v>18.446400000000004</v>
      </c>
    </row>
    <row r="141" spans="1:2" x14ac:dyDescent="0.35">
      <c r="A141" s="38" t="s">
        <v>364</v>
      </c>
      <c r="B141" s="38">
        <v>20.697599999999998</v>
      </c>
    </row>
    <row r="142" spans="1:2" x14ac:dyDescent="0.35">
      <c r="A142" s="38" t="s">
        <v>366</v>
      </c>
      <c r="B142" s="38">
        <v>10.349999999999994</v>
      </c>
    </row>
    <row r="143" spans="1:2" x14ac:dyDescent="0.35">
      <c r="A143" s="38" t="s">
        <v>364</v>
      </c>
      <c r="B143" s="38">
        <v>2.3814000000000002</v>
      </c>
    </row>
    <row r="144" spans="1:2" x14ac:dyDescent="0.35">
      <c r="A144" s="38" t="s">
        <v>364</v>
      </c>
      <c r="B144" s="38">
        <v>5.1042000000000005</v>
      </c>
    </row>
    <row r="145" spans="1:2" x14ac:dyDescent="0.35">
      <c r="A145" s="38" t="s">
        <v>364</v>
      </c>
      <c r="B145" s="38">
        <v>68.975999999999999</v>
      </c>
    </row>
    <row r="146" spans="1:2" x14ac:dyDescent="0.35">
      <c r="A146" s="38" t="s">
        <v>365</v>
      </c>
      <c r="B146" s="38">
        <v>218.25179999999997</v>
      </c>
    </row>
    <row r="147" spans="1:2" x14ac:dyDescent="0.35">
      <c r="A147" s="38" t="s">
        <v>364</v>
      </c>
      <c r="B147" s="38">
        <v>20.157899999999998</v>
      </c>
    </row>
    <row r="148" spans="1:2" x14ac:dyDescent="0.35">
      <c r="A148" s="38" t="s">
        <v>366</v>
      </c>
      <c r="B148" s="38">
        <v>12.90959999999999</v>
      </c>
    </row>
    <row r="149" spans="1:2" x14ac:dyDescent="0.35">
      <c r="A149" s="38" t="s">
        <v>365</v>
      </c>
      <c r="B149" s="38">
        <v>103.80150000000003</v>
      </c>
    </row>
    <row r="150" spans="1:2" x14ac:dyDescent="0.35">
      <c r="A150" s="38" t="s">
        <v>365</v>
      </c>
      <c r="B150" s="38">
        <v>5.9987999999999815</v>
      </c>
    </row>
    <row r="151" spans="1:2" x14ac:dyDescent="0.35">
      <c r="A151" s="38" t="s">
        <v>365</v>
      </c>
      <c r="B151" s="38">
        <v>585.55199999999991</v>
      </c>
    </row>
    <row r="152" spans="1:2" x14ac:dyDescent="0.35">
      <c r="A152" s="38" t="s">
        <v>365</v>
      </c>
      <c r="B152" s="38">
        <v>80.628500000000003</v>
      </c>
    </row>
    <row r="153" spans="1:2" x14ac:dyDescent="0.35">
      <c r="A153" s="38" t="s">
        <v>364</v>
      </c>
      <c r="B153" s="38">
        <v>17.765999999999991</v>
      </c>
    </row>
    <row r="154" spans="1:2" x14ac:dyDescent="0.35">
      <c r="A154" s="38" t="s">
        <v>364</v>
      </c>
      <c r="B154" s="38">
        <v>15.238799999999991</v>
      </c>
    </row>
    <row r="155" spans="1:2" x14ac:dyDescent="0.35">
      <c r="A155" s="38" t="s">
        <v>364</v>
      </c>
      <c r="B155" s="38">
        <v>26.270999999999994</v>
      </c>
    </row>
    <row r="156" spans="1:2" x14ac:dyDescent="0.35">
      <c r="A156" s="38" t="s">
        <v>364</v>
      </c>
      <c r="B156" s="38">
        <v>48.539199999999994</v>
      </c>
    </row>
    <row r="157" spans="1:2" x14ac:dyDescent="0.35">
      <c r="A157" s="38" t="s">
        <v>364</v>
      </c>
      <c r="B157" s="38">
        <v>21.028799999999997</v>
      </c>
    </row>
    <row r="158" spans="1:2" x14ac:dyDescent="0.35">
      <c r="A158" s="38" t="s">
        <v>364</v>
      </c>
      <c r="B158" s="38">
        <v>1.7901</v>
      </c>
    </row>
    <row r="159" spans="1:2" x14ac:dyDescent="0.35">
      <c r="A159" s="38" t="s">
        <v>364</v>
      </c>
      <c r="B159" s="38">
        <v>51.476399999999941</v>
      </c>
    </row>
    <row r="160" spans="1:2" x14ac:dyDescent="0.35">
      <c r="A160" s="38" t="s">
        <v>365</v>
      </c>
      <c r="B160" s="38">
        <v>6.8713999999999995</v>
      </c>
    </row>
    <row r="161" spans="1:2" x14ac:dyDescent="0.35">
      <c r="A161" s="38" t="s">
        <v>365</v>
      </c>
      <c r="B161" s="38">
        <v>236.23250000000002</v>
      </c>
    </row>
    <row r="162" spans="1:2" x14ac:dyDescent="0.35">
      <c r="A162" s="38" t="s">
        <v>364</v>
      </c>
      <c r="B162" s="38">
        <v>2.6909999999999998</v>
      </c>
    </row>
    <row r="163" spans="1:2" x14ac:dyDescent="0.35">
      <c r="A163" s="38" t="s">
        <v>366</v>
      </c>
      <c r="B163" s="38">
        <v>1.359599999999995</v>
      </c>
    </row>
    <row r="164" spans="1:2" x14ac:dyDescent="0.35">
      <c r="A164" s="38" t="s">
        <v>364</v>
      </c>
      <c r="B164" s="38">
        <v>13.347999999999997</v>
      </c>
    </row>
    <row r="165" spans="1:2" x14ac:dyDescent="0.35">
      <c r="A165" s="38" t="s">
        <v>364</v>
      </c>
      <c r="B165" s="38">
        <v>9.6879999999999988</v>
      </c>
    </row>
    <row r="166" spans="1:2" x14ac:dyDescent="0.35">
      <c r="A166" s="38" t="s">
        <v>365</v>
      </c>
      <c r="B166" s="38">
        <v>2.7324000000000002</v>
      </c>
    </row>
    <row r="167" spans="1:2" x14ac:dyDescent="0.35">
      <c r="A167" s="38" t="s">
        <v>365</v>
      </c>
      <c r="B167" s="38">
        <v>-1359.992000000002</v>
      </c>
    </row>
    <row r="168" spans="1:2" x14ac:dyDescent="0.35">
      <c r="A168" s="38" t="s">
        <v>365</v>
      </c>
      <c r="B168" s="38">
        <v>-58.634699999999995</v>
      </c>
    </row>
    <row r="169" spans="1:2" x14ac:dyDescent="0.35">
      <c r="A169" s="38" t="s">
        <v>365</v>
      </c>
      <c r="B169" s="38">
        <v>-24.858000000000175</v>
      </c>
    </row>
    <row r="170" spans="1:2" x14ac:dyDescent="0.35">
      <c r="A170" s="38" t="s">
        <v>365</v>
      </c>
      <c r="B170" s="38">
        <v>6.8135999999999974</v>
      </c>
    </row>
    <row r="171" spans="1:2" x14ac:dyDescent="0.35">
      <c r="A171" s="38" t="s">
        <v>365</v>
      </c>
      <c r="B171" s="38">
        <v>-453.84900000000005</v>
      </c>
    </row>
    <row r="172" spans="1:2" x14ac:dyDescent="0.35">
      <c r="A172" s="38" t="s">
        <v>365</v>
      </c>
      <c r="B172" s="38">
        <v>8.998500000000007</v>
      </c>
    </row>
    <row r="173" spans="1:2" x14ac:dyDescent="0.35">
      <c r="A173" s="38" t="s">
        <v>364</v>
      </c>
      <c r="B173" s="38">
        <v>9.841800000000001</v>
      </c>
    </row>
    <row r="174" spans="1:2" x14ac:dyDescent="0.35">
      <c r="A174" s="38" t="s">
        <v>364</v>
      </c>
      <c r="B174" s="38">
        <v>53.260799999999996</v>
      </c>
    </row>
    <row r="175" spans="1:2" x14ac:dyDescent="0.35">
      <c r="A175" s="38" t="s">
        <v>364</v>
      </c>
      <c r="B175" s="38">
        <v>21.259</v>
      </c>
    </row>
    <row r="176" spans="1:2" x14ac:dyDescent="0.35">
      <c r="A176" s="38" t="s">
        <v>365</v>
      </c>
      <c r="B176" s="38">
        <v>-131.12000000000003</v>
      </c>
    </row>
    <row r="177" spans="1:2" x14ac:dyDescent="0.35">
      <c r="A177" s="38" t="s">
        <v>365</v>
      </c>
      <c r="B177" s="38">
        <v>6.5519999999999987</v>
      </c>
    </row>
    <row r="178" spans="1:2" x14ac:dyDescent="0.35">
      <c r="A178" s="38" t="s">
        <v>365</v>
      </c>
      <c r="B178" s="38">
        <v>-243.16000000000008</v>
      </c>
    </row>
    <row r="179" spans="1:2" x14ac:dyDescent="0.35">
      <c r="A179" s="38" t="s">
        <v>366</v>
      </c>
      <c r="B179" s="38">
        <v>-11.337199999999939</v>
      </c>
    </row>
    <row r="180" spans="1:2" x14ac:dyDescent="0.35">
      <c r="A180" s="38" t="s">
        <v>366</v>
      </c>
      <c r="B180" s="38">
        <v>-3.771500000000001</v>
      </c>
    </row>
    <row r="181" spans="1:2" x14ac:dyDescent="0.35">
      <c r="A181" s="38" t="s">
        <v>366</v>
      </c>
      <c r="B181" s="38">
        <v>1.4104000000000001</v>
      </c>
    </row>
    <row r="182" spans="1:2" x14ac:dyDescent="0.35">
      <c r="A182" s="38" t="s">
        <v>365</v>
      </c>
      <c r="B182" s="38">
        <v>1.8612000000000002</v>
      </c>
    </row>
    <row r="183" spans="1:2" x14ac:dyDescent="0.35">
      <c r="A183" s="38" t="s">
        <v>365</v>
      </c>
      <c r="B183" s="38">
        <v>76.639499999999984</v>
      </c>
    </row>
    <row r="184" spans="1:2" x14ac:dyDescent="0.35">
      <c r="A184" s="38" t="s">
        <v>363</v>
      </c>
      <c r="B184" s="38">
        <v>131.02960000000002</v>
      </c>
    </row>
    <row r="185" spans="1:2" x14ac:dyDescent="0.35">
      <c r="A185" s="38" t="s">
        <v>363</v>
      </c>
      <c r="B185" s="38">
        <v>41.986000000000004</v>
      </c>
    </row>
    <row r="186" spans="1:2" x14ac:dyDescent="0.35">
      <c r="A186" s="38" t="s">
        <v>363</v>
      </c>
      <c r="B186" s="38">
        <v>7.25</v>
      </c>
    </row>
    <row r="187" spans="1:2" x14ac:dyDescent="0.35">
      <c r="A187" s="38" t="s">
        <v>366</v>
      </c>
      <c r="B187" s="38">
        <v>3.4367999999999999</v>
      </c>
    </row>
    <row r="188" spans="1:2" x14ac:dyDescent="0.35">
      <c r="A188" s="38" t="s">
        <v>364</v>
      </c>
      <c r="B188" s="38">
        <v>22.984000000000009</v>
      </c>
    </row>
    <row r="189" spans="1:2" x14ac:dyDescent="0.35">
      <c r="A189" s="38" t="s">
        <v>365</v>
      </c>
      <c r="B189" s="38">
        <v>3.7224000000000004</v>
      </c>
    </row>
    <row r="190" spans="1:2" x14ac:dyDescent="0.35">
      <c r="A190" s="38" t="s">
        <v>365</v>
      </c>
      <c r="B190" s="38">
        <v>6.2549999999999963</v>
      </c>
    </row>
    <row r="191" spans="1:2" x14ac:dyDescent="0.35">
      <c r="A191" s="38" t="s">
        <v>366</v>
      </c>
      <c r="B191" s="38">
        <v>112.39199999999991</v>
      </c>
    </row>
    <row r="192" spans="1:2" x14ac:dyDescent="0.35">
      <c r="A192" s="38" t="s">
        <v>366</v>
      </c>
      <c r="B192" s="38">
        <v>20.092800000000004</v>
      </c>
    </row>
    <row r="193" spans="1:2" x14ac:dyDescent="0.35">
      <c r="A193" s="38" t="s">
        <v>366</v>
      </c>
      <c r="B193" s="38">
        <v>24.883200000000002</v>
      </c>
    </row>
    <row r="194" spans="1:2" x14ac:dyDescent="0.35">
      <c r="A194" s="38" t="s">
        <v>366</v>
      </c>
      <c r="B194" s="38">
        <v>46.976400000000012</v>
      </c>
    </row>
    <row r="195" spans="1:2" x14ac:dyDescent="0.35">
      <c r="A195" s="38" t="s">
        <v>366</v>
      </c>
      <c r="B195" s="38">
        <v>6.5669999999999984</v>
      </c>
    </row>
    <row r="196" spans="1:2" x14ac:dyDescent="0.35">
      <c r="A196" s="38" t="s">
        <v>364</v>
      </c>
      <c r="B196" s="38">
        <v>6.7115999999999989</v>
      </c>
    </row>
    <row r="197" spans="1:2" x14ac:dyDescent="0.35">
      <c r="A197" s="38" t="s">
        <v>366</v>
      </c>
      <c r="B197" s="38">
        <v>1.2037999999999995</v>
      </c>
    </row>
    <row r="198" spans="1:2" x14ac:dyDescent="0.35">
      <c r="A198" s="38" t="s">
        <v>366</v>
      </c>
      <c r="B198" s="38">
        <v>1.5876000000000006</v>
      </c>
    </row>
    <row r="199" spans="1:2" x14ac:dyDescent="0.35">
      <c r="A199" s="38" t="s">
        <v>366</v>
      </c>
      <c r="B199" s="38">
        <v>12.0276</v>
      </c>
    </row>
    <row r="200" spans="1:2" x14ac:dyDescent="0.35">
      <c r="A200" s="38" t="s">
        <v>366</v>
      </c>
      <c r="B200" s="38">
        <v>-2.2585999999999995</v>
      </c>
    </row>
    <row r="201" spans="1:2" x14ac:dyDescent="0.35">
      <c r="A201" s="38" t="s">
        <v>366</v>
      </c>
      <c r="B201" s="38">
        <v>5.8203000000000005</v>
      </c>
    </row>
    <row r="202" spans="1:2" x14ac:dyDescent="0.35">
      <c r="A202" s="38" t="s">
        <v>366</v>
      </c>
      <c r="B202" s="38">
        <v>6.794999999999999</v>
      </c>
    </row>
    <row r="203" spans="1:2" x14ac:dyDescent="0.35">
      <c r="A203" s="38" t="s">
        <v>364</v>
      </c>
      <c r="B203" s="38">
        <v>-161.875</v>
      </c>
    </row>
    <row r="204" spans="1:2" x14ac:dyDescent="0.35">
      <c r="A204" s="38" t="s">
        <v>364</v>
      </c>
      <c r="B204" s="38">
        <v>0.29249999999999987</v>
      </c>
    </row>
    <row r="205" spans="1:2" x14ac:dyDescent="0.35">
      <c r="A205" s="38" t="s">
        <v>365</v>
      </c>
      <c r="B205" s="38">
        <v>-178.96680000000001</v>
      </c>
    </row>
    <row r="206" spans="1:2" x14ac:dyDescent="0.35">
      <c r="A206" s="38" t="s">
        <v>363</v>
      </c>
      <c r="B206" s="38">
        <v>9.6712000000000025</v>
      </c>
    </row>
    <row r="207" spans="1:2" x14ac:dyDescent="0.35">
      <c r="A207" s="38" t="s">
        <v>364</v>
      </c>
      <c r="B207" s="38">
        <v>44.476800000000026</v>
      </c>
    </row>
    <row r="208" spans="1:2" x14ac:dyDescent="0.35">
      <c r="A208" s="38" t="s">
        <v>365</v>
      </c>
      <c r="B208" s="38">
        <v>5.8743999999999943</v>
      </c>
    </row>
    <row r="209" spans="1:2" x14ac:dyDescent="0.35">
      <c r="A209" s="38" t="s">
        <v>365</v>
      </c>
      <c r="B209" s="38">
        <v>35.634600000000006</v>
      </c>
    </row>
    <row r="210" spans="1:2" x14ac:dyDescent="0.35">
      <c r="A210" s="38" t="s">
        <v>365</v>
      </c>
      <c r="B210" s="38">
        <v>7.4824000000000002</v>
      </c>
    </row>
    <row r="211" spans="1:2" x14ac:dyDescent="0.35">
      <c r="A211" s="38" t="s">
        <v>365</v>
      </c>
      <c r="B211" s="38">
        <v>16.209899999999998</v>
      </c>
    </row>
    <row r="212" spans="1:2" x14ac:dyDescent="0.35">
      <c r="A212" s="38" t="s">
        <v>365</v>
      </c>
      <c r="B212" s="38">
        <v>3.6795999999999935</v>
      </c>
    </row>
    <row r="213" spans="1:2" x14ac:dyDescent="0.35">
      <c r="A213" s="38" t="s">
        <v>365</v>
      </c>
      <c r="B213" s="38">
        <v>6.4999999999999991</v>
      </c>
    </row>
    <row r="214" spans="1:2" x14ac:dyDescent="0.35">
      <c r="A214" s="38" t="s">
        <v>366</v>
      </c>
      <c r="B214" s="38">
        <v>8.879999999999999</v>
      </c>
    </row>
    <row r="215" spans="1:2" x14ac:dyDescent="0.35">
      <c r="A215" s="38" t="s">
        <v>366</v>
      </c>
      <c r="B215" s="38">
        <v>-244.32300000000006</v>
      </c>
    </row>
    <row r="216" spans="1:2" x14ac:dyDescent="0.35">
      <c r="A216" s="38" t="s">
        <v>366</v>
      </c>
      <c r="B216" s="38">
        <v>-14.695800000000006</v>
      </c>
    </row>
    <row r="217" spans="1:2" x14ac:dyDescent="0.35">
      <c r="A217" s="38" t="s">
        <v>366</v>
      </c>
      <c r="B217" s="38">
        <v>-950.40000000000009</v>
      </c>
    </row>
    <row r="218" spans="1:2" x14ac:dyDescent="0.35">
      <c r="A218" s="38" t="s">
        <v>366</v>
      </c>
      <c r="B218" s="38">
        <v>4.4792000000000058</v>
      </c>
    </row>
    <row r="219" spans="1:2" x14ac:dyDescent="0.35">
      <c r="A219" s="38" t="s">
        <v>364</v>
      </c>
      <c r="B219" s="38">
        <v>26.056800000000003</v>
      </c>
    </row>
    <row r="220" spans="1:2" x14ac:dyDescent="0.35">
      <c r="A220" s="38" t="s">
        <v>364</v>
      </c>
      <c r="B220" s="38">
        <v>22.678200000000018</v>
      </c>
    </row>
    <row r="221" spans="1:2" x14ac:dyDescent="0.35">
      <c r="A221" s="38" t="s">
        <v>366</v>
      </c>
      <c r="B221" s="38">
        <v>1.8147999999999997</v>
      </c>
    </row>
    <row r="222" spans="1:2" x14ac:dyDescent="0.35">
      <c r="A222" s="38" t="s">
        <v>366</v>
      </c>
      <c r="B222" s="38">
        <v>8.2302</v>
      </c>
    </row>
    <row r="223" spans="1:2" x14ac:dyDescent="0.35">
      <c r="A223" s="38" t="s">
        <v>366</v>
      </c>
      <c r="B223" s="38">
        <v>-13.843199999999996</v>
      </c>
    </row>
    <row r="224" spans="1:2" x14ac:dyDescent="0.35">
      <c r="A224" s="38" t="s">
        <v>366</v>
      </c>
      <c r="B224" s="38">
        <v>19.084800000000005</v>
      </c>
    </row>
    <row r="225" spans="1:2" x14ac:dyDescent="0.35">
      <c r="A225" s="38" t="s">
        <v>366</v>
      </c>
      <c r="B225" s="38">
        <v>-383.99040000000002</v>
      </c>
    </row>
    <row r="226" spans="1:2" x14ac:dyDescent="0.35">
      <c r="A226" s="38" t="s">
        <v>366</v>
      </c>
      <c r="B226" s="38">
        <v>2.7168000000000001</v>
      </c>
    </row>
    <row r="227" spans="1:2" x14ac:dyDescent="0.35">
      <c r="A227" s="38" t="s">
        <v>365</v>
      </c>
      <c r="B227" s="38">
        <v>0.96800000000000019</v>
      </c>
    </row>
    <row r="228" spans="1:2" x14ac:dyDescent="0.35">
      <c r="A228" s="38" t="s">
        <v>365</v>
      </c>
      <c r="B228" s="38">
        <v>136.93899999999999</v>
      </c>
    </row>
    <row r="229" spans="1:2" x14ac:dyDescent="0.35">
      <c r="A229" s="38" t="s">
        <v>365</v>
      </c>
      <c r="B229" s="38">
        <v>0.21979999999999933</v>
      </c>
    </row>
    <row r="230" spans="1:2" x14ac:dyDescent="0.35">
      <c r="A230" s="38" t="s">
        <v>363</v>
      </c>
      <c r="B230" s="38">
        <v>-28.274400000000021</v>
      </c>
    </row>
    <row r="231" spans="1:2" x14ac:dyDescent="0.35">
      <c r="A231" s="38" t="s">
        <v>363</v>
      </c>
      <c r="B231" s="38">
        <v>43.840799999999973</v>
      </c>
    </row>
    <row r="232" spans="1:2" x14ac:dyDescent="0.35">
      <c r="A232" s="38" t="s">
        <v>363</v>
      </c>
      <c r="B232" s="38">
        <v>-12.431999999999999</v>
      </c>
    </row>
    <row r="233" spans="1:2" x14ac:dyDescent="0.35">
      <c r="A233" s="38" t="s">
        <v>363</v>
      </c>
      <c r="B233" s="38">
        <v>-102.04800000000003</v>
      </c>
    </row>
    <row r="234" spans="1:2" x14ac:dyDescent="0.35">
      <c r="A234" s="38" t="s">
        <v>363</v>
      </c>
      <c r="B234" s="38">
        <v>-248.24579999999992</v>
      </c>
    </row>
    <row r="235" spans="1:2" x14ac:dyDescent="0.35">
      <c r="A235" s="38" t="s">
        <v>363</v>
      </c>
      <c r="B235" s="38">
        <v>-3.5519999999999996</v>
      </c>
    </row>
    <row r="236" spans="1:2" x14ac:dyDescent="0.35">
      <c r="A236" s="38" t="s">
        <v>363</v>
      </c>
      <c r="B236" s="38">
        <v>0</v>
      </c>
    </row>
    <row r="237" spans="1:2" x14ac:dyDescent="0.35">
      <c r="A237" s="38" t="s">
        <v>363</v>
      </c>
      <c r="B237" s="38">
        <v>-7.724700000000098</v>
      </c>
    </row>
    <row r="238" spans="1:2" x14ac:dyDescent="0.35">
      <c r="A238" s="38" t="s">
        <v>364</v>
      </c>
      <c r="B238" s="38">
        <v>4.7519999999999998</v>
      </c>
    </row>
    <row r="239" spans="1:2" x14ac:dyDescent="0.35">
      <c r="A239" s="38" t="s">
        <v>365</v>
      </c>
      <c r="B239" s="38">
        <v>9.3960000000000008</v>
      </c>
    </row>
    <row r="240" spans="1:2" x14ac:dyDescent="0.35">
      <c r="A240" s="38" t="s">
        <v>365</v>
      </c>
      <c r="B240" s="38">
        <v>-356.72799999999995</v>
      </c>
    </row>
    <row r="241" spans="1:2" x14ac:dyDescent="0.35">
      <c r="A241" s="38" t="s">
        <v>365</v>
      </c>
      <c r="B241" s="38">
        <v>-4.6751999999999985</v>
      </c>
    </row>
    <row r="242" spans="1:2" x14ac:dyDescent="0.35">
      <c r="A242" s="38" t="s">
        <v>365</v>
      </c>
      <c r="B242" s="38">
        <v>11.194399999999998</v>
      </c>
    </row>
    <row r="243" spans="1:2" x14ac:dyDescent="0.35">
      <c r="A243" s="38" t="s">
        <v>365</v>
      </c>
      <c r="B243" s="38">
        <v>-120.51299999999998</v>
      </c>
    </row>
    <row r="244" spans="1:2" x14ac:dyDescent="0.35">
      <c r="A244" s="38" t="s">
        <v>365</v>
      </c>
      <c r="B244" s="38">
        <v>-2.8307999999999995</v>
      </c>
    </row>
    <row r="245" spans="1:2" x14ac:dyDescent="0.35">
      <c r="A245" s="38" t="s">
        <v>365</v>
      </c>
      <c r="B245" s="38">
        <v>1.2037999999999995</v>
      </c>
    </row>
    <row r="246" spans="1:2" x14ac:dyDescent="0.35">
      <c r="A246" s="38" t="s">
        <v>365</v>
      </c>
      <c r="B246" s="38">
        <v>580.53939999999989</v>
      </c>
    </row>
    <row r="247" spans="1:2" x14ac:dyDescent="0.35">
      <c r="A247" s="38" t="s">
        <v>365</v>
      </c>
      <c r="B247" s="38">
        <v>41.680000000000007</v>
      </c>
    </row>
    <row r="248" spans="1:2" x14ac:dyDescent="0.35">
      <c r="A248" s="38" t="s">
        <v>365</v>
      </c>
      <c r="B248" s="38">
        <v>23.94</v>
      </c>
    </row>
    <row r="249" spans="1:2" x14ac:dyDescent="0.35">
      <c r="A249" s="38" t="s">
        <v>365</v>
      </c>
      <c r="B249" s="38">
        <v>496.07249999999993</v>
      </c>
    </row>
    <row r="250" spans="1:2" x14ac:dyDescent="0.35">
      <c r="A250" s="38" t="s">
        <v>365</v>
      </c>
      <c r="B250" s="38">
        <v>12.441600000000001</v>
      </c>
    </row>
    <row r="251" spans="1:2" x14ac:dyDescent="0.35">
      <c r="A251" s="38" t="s">
        <v>364</v>
      </c>
      <c r="B251" s="38">
        <v>28.137200000000007</v>
      </c>
    </row>
    <row r="252" spans="1:2" x14ac:dyDescent="0.35">
      <c r="A252" s="38" t="s">
        <v>364</v>
      </c>
      <c r="B252" s="38">
        <v>3.5766999999999998</v>
      </c>
    </row>
    <row r="253" spans="1:2" x14ac:dyDescent="0.35">
      <c r="A253" s="38" t="s">
        <v>364</v>
      </c>
      <c r="B253" s="38">
        <v>636.0002999999997</v>
      </c>
    </row>
    <row r="254" spans="1:2" x14ac:dyDescent="0.35">
      <c r="A254" s="38" t="s">
        <v>366</v>
      </c>
      <c r="B254" s="38">
        <v>22.562400000000004</v>
      </c>
    </row>
    <row r="255" spans="1:2" x14ac:dyDescent="0.35">
      <c r="A255" s="38" t="s">
        <v>366</v>
      </c>
      <c r="B255" s="38">
        <v>162.864</v>
      </c>
    </row>
    <row r="256" spans="1:2" x14ac:dyDescent="0.35">
      <c r="A256" s="38" t="s">
        <v>365</v>
      </c>
      <c r="B256" s="38">
        <v>-8.4923999999999982</v>
      </c>
    </row>
    <row r="257" spans="1:2" x14ac:dyDescent="0.35">
      <c r="A257" s="38" t="s">
        <v>365</v>
      </c>
      <c r="B257" s="38">
        <v>-19.562399999999997</v>
      </c>
    </row>
    <row r="258" spans="1:2" x14ac:dyDescent="0.35">
      <c r="A258" s="38" t="s">
        <v>365</v>
      </c>
      <c r="B258" s="38">
        <v>4.0439999999999969</v>
      </c>
    </row>
    <row r="259" spans="1:2" x14ac:dyDescent="0.35">
      <c r="A259" s="38" t="s">
        <v>365</v>
      </c>
      <c r="B259" s="38">
        <v>56.691599999999966</v>
      </c>
    </row>
    <row r="260" spans="1:2" x14ac:dyDescent="0.35">
      <c r="A260" s="38" t="s">
        <v>366</v>
      </c>
      <c r="B260" s="38">
        <v>6.9258000000000006</v>
      </c>
    </row>
    <row r="261" spans="1:2" x14ac:dyDescent="0.35">
      <c r="A261" s="38" t="s">
        <v>366</v>
      </c>
      <c r="B261" s="38">
        <v>6.6465000000000174</v>
      </c>
    </row>
    <row r="262" spans="1:2" x14ac:dyDescent="0.35">
      <c r="A262" s="38" t="s">
        <v>366</v>
      </c>
      <c r="B262" s="38">
        <v>6.1319999999999988</v>
      </c>
    </row>
    <row r="263" spans="1:2" x14ac:dyDescent="0.35">
      <c r="A263" s="38" t="s">
        <v>365</v>
      </c>
      <c r="B263" s="38">
        <v>-4.4660000000000002</v>
      </c>
    </row>
    <row r="264" spans="1:2" x14ac:dyDescent="0.35">
      <c r="A264" s="38" t="s">
        <v>365</v>
      </c>
      <c r="B264" s="38">
        <v>-509.99700000000075</v>
      </c>
    </row>
    <row r="265" spans="1:2" x14ac:dyDescent="0.35">
      <c r="A265" s="38" t="s">
        <v>365</v>
      </c>
      <c r="B265" s="38">
        <v>-251.99579999999992</v>
      </c>
    </row>
    <row r="266" spans="1:2" x14ac:dyDescent="0.35">
      <c r="A266" s="38" t="s">
        <v>365</v>
      </c>
      <c r="B266" s="38">
        <v>28.7196</v>
      </c>
    </row>
    <row r="267" spans="1:2" x14ac:dyDescent="0.35">
      <c r="A267" s="38" t="s">
        <v>364</v>
      </c>
      <c r="B267" s="38">
        <v>35.156000000000006</v>
      </c>
    </row>
    <row r="268" spans="1:2" x14ac:dyDescent="0.35">
      <c r="A268" s="38" t="s">
        <v>363</v>
      </c>
      <c r="B268" s="38">
        <v>4.7303999999999995</v>
      </c>
    </row>
    <row r="269" spans="1:2" x14ac:dyDescent="0.35">
      <c r="A269" s="38" t="s">
        <v>366</v>
      </c>
      <c r="B269" s="38">
        <v>0.3024</v>
      </c>
    </row>
    <row r="270" spans="1:2" x14ac:dyDescent="0.35">
      <c r="A270" s="38" t="s">
        <v>366</v>
      </c>
      <c r="B270" s="38">
        <v>-7.4416000000000011</v>
      </c>
    </row>
    <row r="271" spans="1:2" x14ac:dyDescent="0.35">
      <c r="A271" s="38" t="s">
        <v>366</v>
      </c>
      <c r="B271" s="38">
        <v>21.591000000000001</v>
      </c>
    </row>
    <row r="272" spans="1:2" x14ac:dyDescent="0.35">
      <c r="A272" s="38" t="s">
        <v>364</v>
      </c>
      <c r="B272" s="38">
        <v>210.4935999999999</v>
      </c>
    </row>
    <row r="273" spans="1:2" x14ac:dyDescent="0.35">
      <c r="A273" s="38" t="s">
        <v>364</v>
      </c>
      <c r="B273" s="38">
        <v>92.369200000000021</v>
      </c>
    </row>
    <row r="274" spans="1:2" x14ac:dyDescent="0.35">
      <c r="A274" s="38" t="s">
        <v>364</v>
      </c>
      <c r="B274" s="38">
        <v>2.3232000000000004</v>
      </c>
    </row>
    <row r="275" spans="1:2" x14ac:dyDescent="0.35">
      <c r="A275" s="38" t="s">
        <v>364</v>
      </c>
      <c r="B275" s="38">
        <v>4.0949999999999989</v>
      </c>
    </row>
    <row r="276" spans="1:2" x14ac:dyDescent="0.35">
      <c r="A276" s="38" t="s">
        <v>364</v>
      </c>
      <c r="B276" s="38">
        <v>4.0571999999999999</v>
      </c>
    </row>
    <row r="277" spans="1:2" x14ac:dyDescent="0.35">
      <c r="A277" s="38" t="s">
        <v>364</v>
      </c>
      <c r="B277" s="38">
        <v>1.5548000000000002</v>
      </c>
    </row>
    <row r="278" spans="1:2" x14ac:dyDescent="0.35">
      <c r="A278" s="38" t="s">
        <v>366</v>
      </c>
      <c r="B278" s="38">
        <v>4.0768000000000004</v>
      </c>
    </row>
    <row r="279" spans="1:2" x14ac:dyDescent="0.35">
      <c r="A279" s="38" t="s">
        <v>366</v>
      </c>
      <c r="B279" s="38">
        <v>5.9071999999999987</v>
      </c>
    </row>
    <row r="280" spans="1:2" x14ac:dyDescent="0.35">
      <c r="A280" s="38" t="s">
        <v>366</v>
      </c>
      <c r="B280" s="38">
        <v>5.9711999999999996</v>
      </c>
    </row>
    <row r="281" spans="1:2" x14ac:dyDescent="0.35">
      <c r="A281" s="38" t="s">
        <v>366</v>
      </c>
      <c r="B281" s="38">
        <v>8.6940000000000008</v>
      </c>
    </row>
    <row r="282" spans="1:2" x14ac:dyDescent="0.35">
      <c r="A282" s="38" t="s">
        <v>365</v>
      </c>
      <c r="B282" s="38">
        <v>-3.4320000000000004</v>
      </c>
    </row>
    <row r="283" spans="1:2" x14ac:dyDescent="0.35">
      <c r="A283" s="38" t="s">
        <v>365</v>
      </c>
      <c r="B283" s="38">
        <v>376.11</v>
      </c>
    </row>
    <row r="284" spans="1:2" x14ac:dyDescent="0.35">
      <c r="A284" s="38" t="s">
        <v>364</v>
      </c>
      <c r="B284" s="38">
        <v>51.942000000000007</v>
      </c>
    </row>
    <row r="285" spans="1:2" x14ac:dyDescent="0.35">
      <c r="A285" s="38" t="s">
        <v>364</v>
      </c>
      <c r="B285" s="38">
        <v>47.843999999999994</v>
      </c>
    </row>
    <row r="286" spans="1:2" x14ac:dyDescent="0.35">
      <c r="A286" s="38" t="s">
        <v>364</v>
      </c>
      <c r="B286" s="38">
        <v>47.959999999999987</v>
      </c>
    </row>
    <row r="287" spans="1:2" x14ac:dyDescent="0.35">
      <c r="A287" s="38" t="s">
        <v>364</v>
      </c>
      <c r="B287" s="38">
        <v>10.8864</v>
      </c>
    </row>
    <row r="288" spans="1:2" x14ac:dyDescent="0.35">
      <c r="A288" s="38" t="s">
        <v>363</v>
      </c>
      <c r="B288" s="38">
        <v>-169.3719999999999</v>
      </c>
    </row>
    <row r="289" spans="1:2" x14ac:dyDescent="0.35">
      <c r="A289" s="38" t="s">
        <v>363</v>
      </c>
      <c r="B289" s="38">
        <v>24.315999999999974</v>
      </c>
    </row>
    <row r="290" spans="1:2" x14ac:dyDescent="0.35">
      <c r="A290" s="38" t="s">
        <v>363</v>
      </c>
      <c r="B290" s="38">
        <v>-204.31449999999995</v>
      </c>
    </row>
    <row r="291" spans="1:2" x14ac:dyDescent="0.35">
      <c r="A291" s="38" t="s">
        <v>366</v>
      </c>
      <c r="B291" s="38">
        <v>6.6835999999999993</v>
      </c>
    </row>
    <row r="292" spans="1:2" x14ac:dyDescent="0.35">
      <c r="A292" s="38" t="s">
        <v>366</v>
      </c>
      <c r="B292" s="38">
        <v>6.2423999999999999</v>
      </c>
    </row>
    <row r="293" spans="1:2" x14ac:dyDescent="0.35">
      <c r="A293" s="38" t="s">
        <v>366</v>
      </c>
      <c r="B293" s="38">
        <v>54.396600000000007</v>
      </c>
    </row>
    <row r="294" spans="1:2" x14ac:dyDescent="0.35">
      <c r="A294" s="38" t="s">
        <v>366</v>
      </c>
      <c r="B294" s="38">
        <v>-48.703199999999995</v>
      </c>
    </row>
    <row r="295" spans="1:2" x14ac:dyDescent="0.35">
      <c r="A295" s="38" t="s">
        <v>364</v>
      </c>
      <c r="B295" s="38">
        <v>78.859200000000001</v>
      </c>
    </row>
    <row r="296" spans="1:2" x14ac:dyDescent="0.35">
      <c r="A296" s="38" t="s">
        <v>364</v>
      </c>
      <c r="B296" s="38">
        <v>20.155800000000013</v>
      </c>
    </row>
    <row r="297" spans="1:2" x14ac:dyDescent="0.35">
      <c r="A297" s="38" t="s">
        <v>364</v>
      </c>
      <c r="B297" s="38">
        <v>-24.564599999999999</v>
      </c>
    </row>
    <row r="298" spans="1:2" x14ac:dyDescent="0.35">
      <c r="A298" s="38" t="s">
        <v>364</v>
      </c>
      <c r="B298" s="38">
        <v>-62.88000000000001</v>
      </c>
    </row>
    <row r="299" spans="1:2" x14ac:dyDescent="0.35">
      <c r="A299" s="38" t="s">
        <v>364</v>
      </c>
      <c r="B299" s="38">
        <v>9.2987999999999964</v>
      </c>
    </row>
    <row r="300" spans="1:2" x14ac:dyDescent="0.35">
      <c r="A300" s="38" t="s">
        <v>366</v>
      </c>
      <c r="B300" s="38">
        <v>15.552000000000001</v>
      </c>
    </row>
    <row r="301" spans="1:2" x14ac:dyDescent="0.35">
      <c r="A301" s="38" t="s">
        <v>366</v>
      </c>
      <c r="B301" s="38">
        <v>10.824800000000096</v>
      </c>
    </row>
    <row r="302" spans="1:2" x14ac:dyDescent="0.35">
      <c r="A302" s="38" t="s">
        <v>366</v>
      </c>
      <c r="B302" s="38">
        <v>27.316799999999997</v>
      </c>
    </row>
    <row r="303" spans="1:2" x14ac:dyDescent="0.35">
      <c r="A303" s="38" t="s">
        <v>366</v>
      </c>
      <c r="B303" s="38">
        <v>38.023999999999994</v>
      </c>
    </row>
    <row r="304" spans="1:2" x14ac:dyDescent="0.35">
      <c r="A304" s="38" t="s">
        <v>366</v>
      </c>
      <c r="B304" s="38">
        <v>6.5687999999999995</v>
      </c>
    </row>
    <row r="305" spans="1:2" x14ac:dyDescent="0.35">
      <c r="A305" s="38" t="s">
        <v>365</v>
      </c>
      <c r="B305" s="38">
        <v>-131.44500000000005</v>
      </c>
    </row>
    <row r="306" spans="1:2" x14ac:dyDescent="0.35">
      <c r="A306" s="38" t="s">
        <v>366</v>
      </c>
      <c r="B306" s="38">
        <v>12.863999999999999</v>
      </c>
    </row>
    <row r="307" spans="1:2" x14ac:dyDescent="0.35">
      <c r="A307" s="38" t="s">
        <v>365</v>
      </c>
      <c r="B307" s="38">
        <v>2.8535999999999988</v>
      </c>
    </row>
    <row r="308" spans="1:2" x14ac:dyDescent="0.35">
      <c r="A308" s="38" t="s">
        <v>366</v>
      </c>
      <c r="B308" s="38">
        <v>20.9208</v>
      </c>
    </row>
    <row r="309" spans="1:2" x14ac:dyDescent="0.35">
      <c r="A309" s="38" t="s">
        <v>366</v>
      </c>
      <c r="B309" s="38">
        <v>83.867999999999967</v>
      </c>
    </row>
    <row r="310" spans="1:2" x14ac:dyDescent="0.35">
      <c r="A310" s="38" t="s">
        <v>363</v>
      </c>
      <c r="B310" s="38">
        <v>2.0049000000000001</v>
      </c>
    </row>
    <row r="311" spans="1:2" x14ac:dyDescent="0.35">
      <c r="A311" s="38" t="s">
        <v>364</v>
      </c>
      <c r="B311" s="38">
        <v>3.5948000000000011</v>
      </c>
    </row>
    <row r="312" spans="1:2" x14ac:dyDescent="0.35">
      <c r="A312" s="38" t="s">
        <v>364</v>
      </c>
      <c r="B312" s="38">
        <v>52.511399999999981</v>
      </c>
    </row>
    <row r="313" spans="1:2" x14ac:dyDescent="0.35">
      <c r="A313" s="38" t="s">
        <v>364</v>
      </c>
      <c r="B313" s="38">
        <v>1.7135999999999978</v>
      </c>
    </row>
    <row r="314" spans="1:2" x14ac:dyDescent="0.35">
      <c r="A314" s="38" t="s">
        <v>364</v>
      </c>
      <c r="B314" s="38">
        <v>2.0358000000000001</v>
      </c>
    </row>
    <row r="315" spans="1:2" x14ac:dyDescent="0.35">
      <c r="A315" s="38" t="s">
        <v>366</v>
      </c>
      <c r="B315" s="38">
        <v>37.642200000000003</v>
      </c>
    </row>
    <row r="316" spans="1:2" x14ac:dyDescent="0.35">
      <c r="A316" s="38" t="s">
        <v>363</v>
      </c>
      <c r="B316" s="38">
        <v>22.297999999999973</v>
      </c>
    </row>
    <row r="317" spans="1:2" x14ac:dyDescent="0.35">
      <c r="A317" s="38" t="s">
        <v>363</v>
      </c>
      <c r="B317" s="38">
        <v>5.4432</v>
      </c>
    </row>
    <row r="318" spans="1:2" x14ac:dyDescent="0.35">
      <c r="A318" s="38" t="s">
        <v>366</v>
      </c>
      <c r="B318" s="38">
        <v>8.674399999999995</v>
      </c>
    </row>
    <row r="319" spans="1:2" x14ac:dyDescent="0.35">
      <c r="A319" s="38" t="s">
        <v>366</v>
      </c>
      <c r="B319" s="38">
        <v>24.156800000000004</v>
      </c>
    </row>
    <row r="320" spans="1:2" x14ac:dyDescent="0.35">
      <c r="A320" s="38" t="s">
        <v>366</v>
      </c>
      <c r="B320" s="38">
        <v>1995.99</v>
      </c>
    </row>
    <row r="321" spans="1:2" x14ac:dyDescent="0.35">
      <c r="A321" s="38" t="s">
        <v>366</v>
      </c>
      <c r="B321" s="38">
        <v>80.022599999999997</v>
      </c>
    </row>
    <row r="322" spans="1:2" x14ac:dyDescent="0.35">
      <c r="A322" s="38" t="s">
        <v>366</v>
      </c>
      <c r="B322" s="38">
        <v>129.6</v>
      </c>
    </row>
    <row r="323" spans="1:2" x14ac:dyDescent="0.35">
      <c r="A323" s="38" t="s">
        <v>366</v>
      </c>
      <c r="B323" s="38">
        <v>13.070999999999998</v>
      </c>
    </row>
    <row r="324" spans="1:2" x14ac:dyDescent="0.35">
      <c r="A324" s="38" t="s">
        <v>364</v>
      </c>
      <c r="B324" s="38">
        <v>3.58</v>
      </c>
    </row>
    <row r="325" spans="1:2" x14ac:dyDescent="0.35">
      <c r="A325" s="38" t="s">
        <v>364</v>
      </c>
      <c r="B325" s="38">
        <v>81.744</v>
      </c>
    </row>
    <row r="326" spans="1:2" x14ac:dyDescent="0.35">
      <c r="A326" s="38" t="s">
        <v>364</v>
      </c>
      <c r="B326" s="38">
        <v>34.996499999999997</v>
      </c>
    </row>
    <row r="327" spans="1:2" x14ac:dyDescent="0.35">
      <c r="A327" s="38" t="s">
        <v>363</v>
      </c>
      <c r="B327" s="38">
        <v>0.99949999999999894</v>
      </c>
    </row>
    <row r="328" spans="1:2" x14ac:dyDescent="0.35">
      <c r="A328" s="38" t="s">
        <v>366</v>
      </c>
      <c r="B328" s="38">
        <v>-67.876199999999997</v>
      </c>
    </row>
    <row r="329" spans="1:2" x14ac:dyDescent="0.35">
      <c r="A329" s="38" t="s">
        <v>366</v>
      </c>
      <c r="B329" s="38">
        <v>3.3889999999999993</v>
      </c>
    </row>
    <row r="330" spans="1:2" x14ac:dyDescent="0.35">
      <c r="A330" s="38" t="s">
        <v>366</v>
      </c>
      <c r="B330" s="38">
        <v>-258.50160000000011</v>
      </c>
    </row>
    <row r="331" spans="1:2" x14ac:dyDescent="0.35">
      <c r="A331" s="38" t="s">
        <v>366</v>
      </c>
      <c r="B331" s="38">
        <v>33.830999999999989</v>
      </c>
    </row>
    <row r="332" spans="1:2" x14ac:dyDescent="0.35">
      <c r="A332" s="38" t="s">
        <v>366</v>
      </c>
      <c r="B332" s="38">
        <v>-27.693600000000004</v>
      </c>
    </row>
    <row r="333" spans="1:2" x14ac:dyDescent="0.35">
      <c r="A333" s="38" t="s">
        <v>366</v>
      </c>
      <c r="B333" s="38">
        <v>-20.700000000000003</v>
      </c>
    </row>
    <row r="334" spans="1:2" x14ac:dyDescent="0.35">
      <c r="A334" s="38" t="s">
        <v>366</v>
      </c>
      <c r="B334" s="38">
        <v>-13.815999999999995</v>
      </c>
    </row>
    <row r="335" spans="1:2" x14ac:dyDescent="0.35">
      <c r="A335" s="38" t="s">
        <v>366</v>
      </c>
      <c r="B335" s="38">
        <v>-3.4271999999999991</v>
      </c>
    </row>
    <row r="336" spans="1:2" x14ac:dyDescent="0.35">
      <c r="A336" s="38" t="s">
        <v>364</v>
      </c>
      <c r="B336" s="38">
        <v>1.6037999999999997</v>
      </c>
    </row>
    <row r="337" spans="1:2" x14ac:dyDescent="0.35">
      <c r="A337" s="38" t="s">
        <v>364</v>
      </c>
      <c r="B337" s="38">
        <v>335.99440000000004</v>
      </c>
    </row>
    <row r="338" spans="1:2" x14ac:dyDescent="0.35">
      <c r="A338" s="38" t="s">
        <v>364</v>
      </c>
      <c r="B338" s="38">
        <v>4.4899999999999984</v>
      </c>
    </row>
    <row r="339" spans="1:2" x14ac:dyDescent="0.35">
      <c r="A339" s="38" t="s">
        <v>364</v>
      </c>
      <c r="B339" s="38">
        <v>2.7956000000000003</v>
      </c>
    </row>
    <row r="340" spans="1:2" x14ac:dyDescent="0.35">
      <c r="A340" s="38" t="s">
        <v>364</v>
      </c>
      <c r="B340" s="38">
        <v>-17.458800000000053</v>
      </c>
    </row>
    <row r="341" spans="1:2" x14ac:dyDescent="0.35">
      <c r="A341" s="38" t="s">
        <v>364</v>
      </c>
      <c r="B341" s="38">
        <v>2.3311999999999999</v>
      </c>
    </row>
    <row r="342" spans="1:2" x14ac:dyDescent="0.35">
      <c r="A342" s="38" t="s">
        <v>366</v>
      </c>
      <c r="B342" s="38">
        <v>1.1159999999999979</v>
      </c>
    </row>
    <row r="343" spans="1:2" x14ac:dyDescent="0.35">
      <c r="A343" s="38" t="s">
        <v>366</v>
      </c>
      <c r="B343" s="38">
        <v>-407.97599999999989</v>
      </c>
    </row>
    <row r="344" spans="1:2" x14ac:dyDescent="0.35">
      <c r="A344" s="38" t="s">
        <v>366</v>
      </c>
      <c r="B344" s="38">
        <v>10.072399999999996</v>
      </c>
    </row>
    <row r="345" spans="1:2" x14ac:dyDescent="0.35">
      <c r="A345" s="38" t="s">
        <v>366</v>
      </c>
      <c r="B345" s="38">
        <v>8.3915999999999897</v>
      </c>
    </row>
    <row r="346" spans="1:2" x14ac:dyDescent="0.35">
      <c r="A346" s="38" t="s">
        <v>365</v>
      </c>
      <c r="B346" s="38">
        <v>-2.2200000000000131</v>
      </c>
    </row>
    <row r="347" spans="1:2" x14ac:dyDescent="0.35">
      <c r="A347" s="38" t="s">
        <v>364</v>
      </c>
      <c r="B347" s="38">
        <v>4.7976000000000028</v>
      </c>
    </row>
    <row r="348" spans="1:2" x14ac:dyDescent="0.35">
      <c r="A348" s="38" t="s">
        <v>366</v>
      </c>
      <c r="B348" s="38">
        <v>3.0996000000000006</v>
      </c>
    </row>
    <row r="349" spans="1:2" x14ac:dyDescent="0.35">
      <c r="A349" s="38" t="s">
        <v>366</v>
      </c>
      <c r="B349" s="38">
        <v>11.543199999999999</v>
      </c>
    </row>
    <row r="350" spans="1:2" x14ac:dyDescent="0.35">
      <c r="A350" s="38" t="s">
        <v>366</v>
      </c>
      <c r="B350" s="38">
        <v>4.1471999999999998</v>
      </c>
    </row>
    <row r="351" spans="1:2" x14ac:dyDescent="0.35">
      <c r="A351" s="38" t="s">
        <v>366</v>
      </c>
      <c r="B351" s="38">
        <v>2.3086000000000002</v>
      </c>
    </row>
    <row r="352" spans="1:2" x14ac:dyDescent="0.35">
      <c r="A352" s="38" t="s">
        <v>366</v>
      </c>
      <c r="B352" s="38">
        <v>11.543199999999999</v>
      </c>
    </row>
    <row r="353" spans="1:2" x14ac:dyDescent="0.35">
      <c r="A353" s="38" t="s">
        <v>366</v>
      </c>
      <c r="B353" s="38">
        <v>1.0668</v>
      </c>
    </row>
    <row r="354" spans="1:2" x14ac:dyDescent="0.35">
      <c r="A354" s="38" t="s">
        <v>366</v>
      </c>
      <c r="B354" s="38">
        <v>23.086399999999998</v>
      </c>
    </row>
    <row r="355" spans="1:2" x14ac:dyDescent="0.35">
      <c r="A355" s="38" t="s">
        <v>366</v>
      </c>
      <c r="B355" s="38">
        <v>1415.4295999999997</v>
      </c>
    </row>
    <row r="356" spans="1:2" x14ac:dyDescent="0.35">
      <c r="A356" s="38" t="s">
        <v>366</v>
      </c>
      <c r="B356" s="38">
        <v>-4.8588000000000022</v>
      </c>
    </row>
    <row r="357" spans="1:2" x14ac:dyDescent="0.35">
      <c r="A357" s="38" t="s">
        <v>366</v>
      </c>
      <c r="B357" s="38">
        <v>3.7995999999999999</v>
      </c>
    </row>
    <row r="358" spans="1:2" x14ac:dyDescent="0.35">
      <c r="A358" s="38" t="s">
        <v>366</v>
      </c>
      <c r="B358" s="38">
        <v>6.9863999999999997</v>
      </c>
    </row>
    <row r="359" spans="1:2" x14ac:dyDescent="0.35">
      <c r="A359" s="38" t="s">
        <v>366</v>
      </c>
      <c r="B359" s="38">
        <v>15.823999999999998</v>
      </c>
    </row>
    <row r="360" spans="1:2" x14ac:dyDescent="0.35">
      <c r="A360" s="38" t="s">
        <v>363</v>
      </c>
      <c r="B360" s="38">
        <v>11.324999999999996</v>
      </c>
    </row>
    <row r="361" spans="1:2" x14ac:dyDescent="0.35">
      <c r="A361" s="38" t="s">
        <v>363</v>
      </c>
      <c r="B361" s="38">
        <v>168.4384</v>
      </c>
    </row>
    <row r="362" spans="1:2" x14ac:dyDescent="0.35">
      <c r="A362" s="38" t="s">
        <v>363</v>
      </c>
      <c r="B362" s="38">
        <v>9.9359999999999999</v>
      </c>
    </row>
    <row r="363" spans="1:2" x14ac:dyDescent="0.35">
      <c r="A363" s="38" t="s">
        <v>366</v>
      </c>
      <c r="B363" s="38">
        <v>9.9359999999999999</v>
      </c>
    </row>
    <row r="364" spans="1:2" x14ac:dyDescent="0.35">
      <c r="A364" s="38" t="s">
        <v>366</v>
      </c>
      <c r="B364" s="38">
        <v>86.870400000000004</v>
      </c>
    </row>
    <row r="365" spans="1:2" x14ac:dyDescent="0.35">
      <c r="A365" s="38" t="s">
        <v>366</v>
      </c>
      <c r="B365" s="38">
        <v>1.4455999999999998</v>
      </c>
    </row>
    <row r="366" spans="1:2" x14ac:dyDescent="0.35">
      <c r="A366" s="38" t="s">
        <v>366</v>
      </c>
      <c r="B366" s="38">
        <v>20.732800000000001</v>
      </c>
    </row>
    <row r="367" spans="1:2" x14ac:dyDescent="0.35">
      <c r="A367" s="38" t="s">
        <v>364</v>
      </c>
      <c r="B367" s="38">
        <v>8.4783999999999935</v>
      </c>
    </row>
    <row r="368" spans="1:2" x14ac:dyDescent="0.35">
      <c r="A368" s="38" t="s">
        <v>366</v>
      </c>
      <c r="B368" s="38">
        <v>10.44</v>
      </c>
    </row>
    <row r="369" spans="1:2" x14ac:dyDescent="0.35">
      <c r="A369" s="38" t="s">
        <v>366</v>
      </c>
      <c r="B369" s="38">
        <v>0.14719999999999978</v>
      </c>
    </row>
    <row r="370" spans="1:2" x14ac:dyDescent="0.35">
      <c r="A370" s="38" t="s">
        <v>366</v>
      </c>
      <c r="B370" s="38">
        <v>29.341200000000008</v>
      </c>
    </row>
    <row r="371" spans="1:2" x14ac:dyDescent="0.35">
      <c r="A371" s="38" t="s">
        <v>366</v>
      </c>
      <c r="B371" s="38">
        <v>271.41920000000005</v>
      </c>
    </row>
    <row r="372" spans="1:2" x14ac:dyDescent="0.35">
      <c r="A372" s="38" t="s">
        <v>365</v>
      </c>
      <c r="B372" s="38">
        <v>9.3960000000000008</v>
      </c>
    </row>
    <row r="373" spans="1:2" x14ac:dyDescent="0.35">
      <c r="A373" s="38" t="s">
        <v>365</v>
      </c>
      <c r="B373" s="38">
        <v>4.6746000000000016</v>
      </c>
    </row>
    <row r="374" spans="1:2" x14ac:dyDescent="0.35">
      <c r="A374" s="38" t="s">
        <v>364</v>
      </c>
      <c r="B374" s="38">
        <v>-5.7119999999999997</v>
      </c>
    </row>
    <row r="375" spans="1:2" x14ac:dyDescent="0.35">
      <c r="A375" s="38" t="s">
        <v>364</v>
      </c>
      <c r="B375" s="38">
        <v>179.1887999999999</v>
      </c>
    </row>
    <row r="376" spans="1:2" x14ac:dyDescent="0.35">
      <c r="A376" s="38" t="s">
        <v>364</v>
      </c>
      <c r="B376" s="38">
        <v>0.92399999999999993</v>
      </c>
    </row>
    <row r="377" spans="1:2" x14ac:dyDescent="0.35">
      <c r="A377" s="38" t="s">
        <v>364</v>
      </c>
      <c r="B377" s="38">
        <v>-29.940000000000012</v>
      </c>
    </row>
    <row r="378" spans="1:2" x14ac:dyDescent="0.35">
      <c r="A378" s="38" t="s">
        <v>365</v>
      </c>
      <c r="B378" s="38">
        <v>30.979999999999993</v>
      </c>
    </row>
    <row r="379" spans="1:2" x14ac:dyDescent="0.35">
      <c r="A379" s="38" t="s">
        <v>366</v>
      </c>
      <c r="B379" s="38">
        <v>-297.68479999999983</v>
      </c>
    </row>
    <row r="380" spans="1:2" x14ac:dyDescent="0.35">
      <c r="A380" s="38" t="s">
        <v>365</v>
      </c>
      <c r="B380" s="38">
        <v>-20.332200000000007</v>
      </c>
    </row>
    <row r="381" spans="1:2" x14ac:dyDescent="0.35">
      <c r="A381" s="38" t="s">
        <v>365</v>
      </c>
      <c r="B381" s="38">
        <v>2.6810999999999954</v>
      </c>
    </row>
    <row r="382" spans="1:2" x14ac:dyDescent="0.35">
      <c r="A382" s="38" t="s">
        <v>365</v>
      </c>
      <c r="B382" s="38">
        <v>-18.872800000000009</v>
      </c>
    </row>
    <row r="383" spans="1:2" x14ac:dyDescent="0.35">
      <c r="A383" s="38" t="s">
        <v>364</v>
      </c>
      <c r="B383" s="38">
        <v>25.48</v>
      </c>
    </row>
    <row r="384" spans="1:2" x14ac:dyDescent="0.35">
      <c r="A384" s="38" t="s">
        <v>364</v>
      </c>
      <c r="B384" s="38">
        <v>17.337599999999998</v>
      </c>
    </row>
    <row r="385" spans="1:2" x14ac:dyDescent="0.35">
      <c r="A385" s="38" t="s">
        <v>365</v>
      </c>
      <c r="B385" s="38">
        <v>8.7989999999999995</v>
      </c>
    </row>
    <row r="386" spans="1:2" x14ac:dyDescent="0.35">
      <c r="A386" s="38" t="s">
        <v>363</v>
      </c>
      <c r="B386" s="38">
        <v>-157.00949999999997</v>
      </c>
    </row>
    <row r="387" spans="1:2" x14ac:dyDescent="0.35">
      <c r="A387" s="38" t="s">
        <v>363</v>
      </c>
      <c r="B387" s="38">
        <v>-1.049700000000005</v>
      </c>
    </row>
    <row r="388" spans="1:2" x14ac:dyDescent="0.35">
      <c r="A388" s="38" t="s">
        <v>366</v>
      </c>
      <c r="B388" s="38">
        <v>-337.63799999999981</v>
      </c>
    </row>
    <row r="389" spans="1:2" x14ac:dyDescent="0.35">
      <c r="A389" s="38" t="s">
        <v>366</v>
      </c>
      <c r="B389" s="38">
        <v>0.77700000000000025</v>
      </c>
    </row>
    <row r="390" spans="1:2" x14ac:dyDescent="0.35">
      <c r="A390" s="38" t="s">
        <v>366</v>
      </c>
      <c r="B390" s="38">
        <v>0.42639999999999978</v>
      </c>
    </row>
    <row r="391" spans="1:2" x14ac:dyDescent="0.35">
      <c r="A391" s="38" t="s">
        <v>366</v>
      </c>
      <c r="B391" s="38">
        <v>7.8839999999999986</v>
      </c>
    </row>
    <row r="392" spans="1:2" x14ac:dyDescent="0.35">
      <c r="A392" s="38" t="s">
        <v>366</v>
      </c>
      <c r="B392" s="38">
        <v>13.593199999999996</v>
      </c>
    </row>
    <row r="393" spans="1:2" x14ac:dyDescent="0.35">
      <c r="A393" s="38" t="s">
        <v>364</v>
      </c>
      <c r="B393" s="38">
        <v>27.718199999999968</v>
      </c>
    </row>
    <row r="394" spans="1:2" x14ac:dyDescent="0.35">
      <c r="A394" s="38" t="s">
        <v>364</v>
      </c>
      <c r="B394" s="38">
        <v>701.98829999999998</v>
      </c>
    </row>
    <row r="395" spans="1:2" x14ac:dyDescent="0.35">
      <c r="A395" s="38" t="s">
        <v>365</v>
      </c>
      <c r="B395" s="38">
        <v>-20.5623</v>
      </c>
    </row>
    <row r="396" spans="1:2" x14ac:dyDescent="0.35">
      <c r="A396" s="38" t="s">
        <v>364</v>
      </c>
      <c r="B396" s="38">
        <v>25.579799999999992</v>
      </c>
    </row>
    <row r="397" spans="1:2" x14ac:dyDescent="0.35">
      <c r="A397" s="38" t="s">
        <v>366</v>
      </c>
      <c r="B397" s="38">
        <v>9.4923999999999964</v>
      </c>
    </row>
    <row r="398" spans="1:2" x14ac:dyDescent="0.35">
      <c r="A398" s="38" t="s">
        <v>366</v>
      </c>
      <c r="B398" s="38">
        <v>6.2208000000000006</v>
      </c>
    </row>
    <row r="399" spans="1:2" x14ac:dyDescent="0.35">
      <c r="A399" s="38" t="s">
        <v>365</v>
      </c>
      <c r="B399" s="38">
        <v>21.035999999999994</v>
      </c>
    </row>
    <row r="400" spans="1:2" x14ac:dyDescent="0.35">
      <c r="A400" s="38" t="s">
        <v>365</v>
      </c>
      <c r="B400" s="38">
        <v>3.5951999999999984</v>
      </c>
    </row>
    <row r="401" spans="1:2" x14ac:dyDescent="0.35">
      <c r="A401" s="38" t="s">
        <v>365</v>
      </c>
      <c r="B401" s="38">
        <v>-317.15280000000007</v>
      </c>
    </row>
    <row r="402" spans="1:2" x14ac:dyDescent="0.35">
      <c r="A402" s="38" t="s">
        <v>365</v>
      </c>
      <c r="B402" s="38">
        <v>-32.783999999999999</v>
      </c>
    </row>
    <row r="403" spans="1:2" x14ac:dyDescent="0.35">
      <c r="A403" s="38" t="s">
        <v>365</v>
      </c>
      <c r="B403" s="38">
        <v>0.71979999999999933</v>
      </c>
    </row>
    <row r="404" spans="1:2" x14ac:dyDescent="0.35">
      <c r="A404" s="38" t="s">
        <v>363</v>
      </c>
      <c r="B404" s="38">
        <v>3.4683999999999999</v>
      </c>
    </row>
    <row r="405" spans="1:2" x14ac:dyDescent="0.35">
      <c r="A405" s="38" t="s">
        <v>363</v>
      </c>
      <c r="B405" s="38">
        <v>9.7680000000000007</v>
      </c>
    </row>
    <row r="406" spans="1:2" x14ac:dyDescent="0.35">
      <c r="A406" s="38" t="s">
        <v>366</v>
      </c>
      <c r="B406" s="38">
        <v>9.6956999999999987</v>
      </c>
    </row>
    <row r="407" spans="1:2" x14ac:dyDescent="0.35">
      <c r="A407" s="38" t="s">
        <v>364</v>
      </c>
      <c r="B407" s="38">
        <v>37.789500000000004</v>
      </c>
    </row>
    <row r="408" spans="1:2" x14ac:dyDescent="0.35">
      <c r="A408" s="38" t="s">
        <v>364</v>
      </c>
      <c r="B408" s="38">
        <v>434.99130000000002</v>
      </c>
    </row>
    <row r="409" spans="1:2" x14ac:dyDescent="0.35">
      <c r="A409" s="38" t="s">
        <v>364</v>
      </c>
      <c r="B409" s="38">
        <v>13.3035</v>
      </c>
    </row>
    <row r="410" spans="1:2" x14ac:dyDescent="0.35">
      <c r="A410" s="38" t="s">
        <v>364</v>
      </c>
      <c r="B410" s="38">
        <v>-112.95269999999994</v>
      </c>
    </row>
    <row r="411" spans="1:2" x14ac:dyDescent="0.35">
      <c r="A411" s="38" t="s">
        <v>364</v>
      </c>
      <c r="B411" s="38">
        <v>4.6463999999999999</v>
      </c>
    </row>
    <row r="412" spans="1:2" x14ac:dyDescent="0.35">
      <c r="A412" s="38" t="s">
        <v>364</v>
      </c>
      <c r="B412" s="38">
        <v>13.608000000000001</v>
      </c>
    </row>
    <row r="413" spans="1:2" x14ac:dyDescent="0.35">
      <c r="A413" s="38" t="s">
        <v>364</v>
      </c>
      <c r="B413" s="38">
        <v>27.430199999999999</v>
      </c>
    </row>
    <row r="414" spans="1:2" x14ac:dyDescent="0.35">
      <c r="A414" s="38" t="s">
        <v>364</v>
      </c>
      <c r="B414" s="38">
        <v>31.454799999999949</v>
      </c>
    </row>
    <row r="415" spans="1:2" x14ac:dyDescent="0.35">
      <c r="A415" s="38" t="s">
        <v>364</v>
      </c>
      <c r="B415" s="38">
        <v>-18.454800000000013</v>
      </c>
    </row>
    <row r="416" spans="1:2" x14ac:dyDescent="0.35">
      <c r="A416" s="38" t="s">
        <v>364</v>
      </c>
      <c r="B416" s="38">
        <v>65.734199999999987</v>
      </c>
    </row>
    <row r="417" spans="1:2" x14ac:dyDescent="0.35">
      <c r="A417" s="38" t="s">
        <v>364</v>
      </c>
      <c r="B417" s="38">
        <v>26.874400000000023</v>
      </c>
    </row>
    <row r="418" spans="1:2" x14ac:dyDescent="0.35">
      <c r="A418" s="38" t="s">
        <v>364</v>
      </c>
      <c r="B418" s="38">
        <v>25.898399999999995</v>
      </c>
    </row>
    <row r="419" spans="1:2" x14ac:dyDescent="0.35">
      <c r="A419" s="38" t="s">
        <v>364</v>
      </c>
      <c r="B419" s="38">
        <v>38.379999999999981</v>
      </c>
    </row>
    <row r="420" spans="1:2" x14ac:dyDescent="0.35">
      <c r="A420" s="38" t="s">
        <v>363</v>
      </c>
      <c r="B420" s="38">
        <v>2.8322000000000003</v>
      </c>
    </row>
    <row r="421" spans="1:2" x14ac:dyDescent="0.35">
      <c r="A421" s="38" t="s">
        <v>364</v>
      </c>
      <c r="B421" s="38">
        <v>2.702799999999999</v>
      </c>
    </row>
    <row r="422" spans="1:2" x14ac:dyDescent="0.35">
      <c r="A422" s="38" t="s">
        <v>364</v>
      </c>
      <c r="B422" s="38">
        <v>7.0149999999999988</v>
      </c>
    </row>
    <row r="423" spans="1:2" x14ac:dyDescent="0.35">
      <c r="A423" s="38" t="s">
        <v>364</v>
      </c>
      <c r="B423" s="38">
        <v>56.566200000000009</v>
      </c>
    </row>
    <row r="424" spans="1:2" x14ac:dyDescent="0.35">
      <c r="A424" s="38" t="s">
        <v>366</v>
      </c>
      <c r="B424" s="38">
        <v>14.705600000000004</v>
      </c>
    </row>
    <row r="425" spans="1:2" x14ac:dyDescent="0.35">
      <c r="A425" s="38" t="s">
        <v>366</v>
      </c>
      <c r="B425" s="38">
        <v>8.5019999999999989</v>
      </c>
    </row>
    <row r="426" spans="1:2" x14ac:dyDescent="0.35">
      <c r="A426" s="38" t="s">
        <v>363</v>
      </c>
      <c r="B426" s="38">
        <v>225.26400000000001</v>
      </c>
    </row>
    <row r="427" spans="1:2" x14ac:dyDescent="0.35">
      <c r="A427" s="38" t="s">
        <v>365</v>
      </c>
      <c r="B427" s="38">
        <v>11.076000000000001</v>
      </c>
    </row>
    <row r="428" spans="1:2" x14ac:dyDescent="0.35">
      <c r="A428" s="38" t="s">
        <v>365</v>
      </c>
      <c r="B428" s="38">
        <v>138.20160000000001</v>
      </c>
    </row>
    <row r="429" spans="1:2" x14ac:dyDescent="0.35">
      <c r="A429" s="38" t="s">
        <v>366</v>
      </c>
      <c r="B429" s="38">
        <v>30.095700000000001</v>
      </c>
    </row>
    <row r="430" spans="1:2" x14ac:dyDescent="0.35">
      <c r="A430" s="38" t="s">
        <v>365</v>
      </c>
      <c r="B430" s="38">
        <v>0.50039999999999996</v>
      </c>
    </row>
    <row r="431" spans="1:2" x14ac:dyDescent="0.35">
      <c r="A431" s="38" t="s">
        <v>363</v>
      </c>
      <c r="B431" s="38">
        <v>-145.35079999999999</v>
      </c>
    </row>
    <row r="432" spans="1:2" x14ac:dyDescent="0.35">
      <c r="A432" s="38" t="s">
        <v>363</v>
      </c>
      <c r="B432" s="38">
        <v>76.639499999999984</v>
      </c>
    </row>
    <row r="433" spans="1:2" x14ac:dyDescent="0.35">
      <c r="A433" s="38" t="s">
        <v>363</v>
      </c>
      <c r="B433" s="38">
        <v>54.742499999999978</v>
      </c>
    </row>
    <row r="434" spans="1:2" x14ac:dyDescent="0.35">
      <c r="A434" s="38" t="s">
        <v>363</v>
      </c>
      <c r="B434" s="38">
        <v>-0.7748000000000006</v>
      </c>
    </row>
    <row r="435" spans="1:2" x14ac:dyDescent="0.35">
      <c r="A435" s="38" t="s">
        <v>366</v>
      </c>
      <c r="B435" s="38">
        <v>207.14699999999993</v>
      </c>
    </row>
    <row r="436" spans="1:2" x14ac:dyDescent="0.35">
      <c r="A436" s="38" t="s">
        <v>363</v>
      </c>
      <c r="B436" s="38">
        <v>-3.6891999999999996</v>
      </c>
    </row>
    <row r="437" spans="1:2" x14ac:dyDescent="0.35">
      <c r="A437" s="38" t="s">
        <v>363</v>
      </c>
      <c r="B437" s="38">
        <v>-18.584999999999994</v>
      </c>
    </row>
    <row r="438" spans="1:2" x14ac:dyDescent="0.35">
      <c r="A438" s="38" t="s">
        <v>365</v>
      </c>
      <c r="B438" s="38">
        <v>43.199100000000044</v>
      </c>
    </row>
    <row r="439" spans="1:2" x14ac:dyDescent="0.35">
      <c r="A439" s="38" t="s">
        <v>365</v>
      </c>
      <c r="B439" s="38">
        <v>113.63939999999998</v>
      </c>
    </row>
    <row r="440" spans="1:2" x14ac:dyDescent="0.35">
      <c r="A440" s="38" t="s">
        <v>365</v>
      </c>
      <c r="B440" s="38">
        <v>11.553600000000003</v>
      </c>
    </row>
    <row r="441" spans="1:2" x14ac:dyDescent="0.35">
      <c r="A441" s="38" t="s">
        <v>366</v>
      </c>
      <c r="B441" s="38">
        <v>2.3093999999999895</v>
      </c>
    </row>
    <row r="442" spans="1:2" x14ac:dyDescent="0.35">
      <c r="A442" s="38" t="s">
        <v>365</v>
      </c>
      <c r="B442" s="38">
        <v>3.6659999999999986</v>
      </c>
    </row>
    <row r="443" spans="1:2" x14ac:dyDescent="0.35">
      <c r="A443" s="38" t="s">
        <v>365</v>
      </c>
      <c r="B443" s="38">
        <v>23.392800000000008</v>
      </c>
    </row>
    <row r="444" spans="1:2" x14ac:dyDescent="0.35">
      <c r="A444" s="38" t="s">
        <v>365</v>
      </c>
      <c r="B444" s="38">
        <v>20.575499999999998</v>
      </c>
    </row>
    <row r="445" spans="1:2" x14ac:dyDescent="0.35">
      <c r="A445" s="38" t="s">
        <v>365</v>
      </c>
      <c r="B445" s="38">
        <v>42.025599999999997</v>
      </c>
    </row>
    <row r="446" spans="1:2" x14ac:dyDescent="0.35">
      <c r="A446" s="38" t="s">
        <v>365</v>
      </c>
      <c r="B446" s="38">
        <v>29.152800000000013</v>
      </c>
    </row>
    <row r="447" spans="1:2" x14ac:dyDescent="0.35">
      <c r="A447" s="38" t="s">
        <v>365</v>
      </c>
      <c r="B447" s="38">
        <v>10.584</v>
      </c>
    </row>
    <row r="448" spans="1:2" x14ac:dyDescent="0.35">
      <c r="A448" s="38" t="s">
        <v>365</v>
      </c>
      <c r="B448" s="38">
        <v>1.3676999999999999</v>
      </c>
    </row>
    <row r="449" spans="1:2" x14ac:dyDescent="0.35">
      <c r="A449" s="38" t="s">
        <v>366</v>
      </c>
      <c r="B449" s="38">
        <v>15.475200000000001</v>
      </c>
    </row>
    <row r="450" spans="1:2" x14ac:dyDescent="0.35">
      <c r="A450" s="38" t="s">
        <v>366</v>
      </c>
      <c r="B450" s="38">
        <v>9.716399999999993</v>
      </c>
    </row>
    <row r="451" spans="1:2" x14ac:dyDescent="0.35">
      <c r="A451" s="38" t="s">
        <v>366</v>
      </c>
      <c r="B451" s="38">
        <v>71.247600000000006</v>
      </c>
    </row>
    <row r="452" spans="1:2" x14ac:dyDescent="0.35">
      <c r="A452" s="38" t="s">
        <v>366</v>
      </c>
      <c r="B452" s="38">
        <v>7.9248000000000012</v>
      </c>
    </row>
    <row r="453" spans="1:2" x14ac:dyDescent="0.35">
      <c r="A453" s="38" t="s">
        <v>366</v>
      </c>
      <c r="B453" s="38">
        <v>2.8535999999999988</v>
      </c>
    </row>
    <row r="454" spans="1:2" x14ac:dyDescent="0.35">
      <c r="A454" s="38" t="s">
        <v>366</v>
      </c>
      <c r="B454" s="38">
        <v>9.1311999999999998</v>
      </c>
    </row>
    <row r="455" spans="1:2" x14ac:dyDescent="0.35">
      <c r="A455" s="38" t="s">
        <v>366</v>
      </c>
      <c r="B455" s="38">
        <v>-75.830400000000054</v>
      </c>
    </row>
    <row r="456" spans="1:2" x14ac:dyDescent="0.35">
      <c r="A456" s="38" t="s">
        <v>366</v>
      </c>
      <c r="B456" s="38">
        <v>66.540799999999962</v>
      </c>
    </row>
    <row r="457" spans="1:2" x14ac:dyDescent="0.35">
      <c r="A457" s="38" t="s">
        <v>365</v>
      </c>
      <c r="B457" s="38">
        <v>24.913200000000003</v>
      </c>
    </row>
    <row r="458" spans="1:2" x14ac:dyDescent="0.35">
      <c r="A458" s="38" t="s">
        <v>364</v>
      </c>
      <c r="B458" s="38">
        <v>-24.294000000000018</v>
      </c>
    </row>
    <row r="459" spans="1:2" x14ac:dyDescent="0.35">
      <c r="A459" s="38" t="s">
        <v>365</v>
      </c>
      <c r="B459" s="38">
        <v>-96.11460000000011</v>
      </c>
    </row>
    <row r="460" spans="1:2" x14ac:dyDescent="0.35">
      <c r="A460" s="38" t="s">
        <v>365</v>
      </c>
      <c r="B460" s="38">
        <v>3.3479999999999999</v>
      </c>
    </row>
    <row r="461" spans="1:2" x14ac:dyDescent="0.35">
      <c r="A461" s="38" t="s">
        <v>364</v>
      </c>
      <c r="B461" s="38">
        <v>36.372</v>
      </c>
    </row>
    <row r="462" spans="1:2" x14ac:dyDescent="0.35">
      <c r="A462" s="38" t="s">
        <v>364</v>
      </c>
      <c r="B462" s="38">
        <v>377.96220000000005</v>
      </c>
    </row>
    <row r="463" spans="1:2" x14ac:dyDescent="0.35">
      <c r="A463" s="38" t="s">
        <v>364</v>
      </c>
      <c r="B463" s="38">
        <v>18.600599999999996</v>
      </c>
    </row>
    <row r="464" spans="1:2" x14ac:dyDescent="0.35">
      <c r="A464" s="38" t="s">
        <v>364</v>
      </c>
      <c r="B464" s="38">
        <v>7.0680000000000005</v>
      </c>
    </row>
    <row r="465" spans="1:2" x14ac:dyDescent="0.35">
      <c r="A465" s="38" t="s">
        <v>364</v>
      </c>
      <c r="B465" s="38">
        <v>-814.4831999999999</v>
      </c>
    </row>
    <row r="466" spans="1:2" x14ac:dyDescent="0.35">
      <c r="A466" s="38" t="s">
        <v>364</v>
      </c>
      <c r="B466" s="38">
        <v>-20.888999999999989</v>
      </c>
    </row>
    <row r="467" spans="1:2" x14ac:dyDescent="0.35">
      <c r="A467" s="38" t="s">
        <v>364</v>
      </c>
      <c r="B467" s="38">
        <v>-34.758000000000017</v>
      </c>
    </row>
    <row r="468" spans="1:2" x14ac:dyDescent="0.35">
      <c r="A468" s="38" t="s">
        <v>364</v>
      </c>
      <c r="B468" s="38">
        <v>5.8704000000000001</v>
      </c>
    </row>
    <row r="469" spans="1:2" x14ac:dyDescent="0.35">
      <c r="A469" s="38" t="s">
        <v>365</v>
      </c>
      <c r="B469" s="38">
        <v>-312.06139999999994</v>
      </c>
    </row>
    <row r="470" spans="1:2" x14ac:dyDescent="0.35">
      <c r="A470" s="38" t="s">
        <v>365</v>
      </c>
      <c r="B470" s="38">
        <v>-36.235200000000006</v>
      </c>
    </row>
    <row r="471" spans="1:2" x14ac:dyDescent="0.35">
      <c r="A471" s="38" t="s">
        <v>365</v>
      </c>
      <c r="B471" s="38">
        <v>-7.9001999999999999</v>
      </c>
    </row>
    <row r="472" spans="1:2" x14ac:dyDescent="0.35">
      <c r="A472" s="38" t="s">
        <v>366</v>
      </c>
      <c r="B472" s="38">
        <v>26.630399999999998</v>
      </c>
    </row>
    <row r="473" spans="1:2" x14ac:dyDescent="0.35">
      <c r="A473" s="38" t="s">
        <v>364</v>
      </c>
      <c r="B473" s="38">
        <v>3.4091999999999842</v>
      </c>
    </row>
    <row r="474" spans="1:2" x14ac:dyDescent="0.35">
      <c r="A474" s="38" t="s">
        <v>364</v>
      </c>
      <c r="B474" s="38">
        <v>10.478399999999979</v>
      </c>
    </row>
    <row r="475" spans="1:2" x14ac:dyDescent="0.35">
      <c r="A475" s="38" t="s">
        <v>364</v>
      </c>
      <c r="B475" s="38">
        <v>87.995999999999924</v>
      </c>
    </row>
    <row r="476" spans="1:2" x14ac:dyDescent="0.35">
      <c r="A476" s="38" t="s">
        <v>364</v>
      </c>
      <c r="B476" s="38">
        <v>24.980400000000007</v>
      </c>
    </row>
    <row r="477" spans="1:2" x14ac:dyDescent="0.35">
      <c r="A477" s="38" t="s">
        <v>364</v>
      </c>
      <c r="B477" s="38">
        <v>28.818999999999996</v>
      </c>
    </row>
    <row r="478" spans="1:2" x14ac:dyDescent="0.35">
      <c r="A478" s="38" t="s">
        <v>364</v>
      </c>
      <c r="B478" s="38">
        <v>45.527999999999992</v>
      </c>
    </row>
    <row r="479" spans="1:2" x14ac:dyDescent="0.35">
      <c r="A479" s="38" t="s">
        <v>364</v>
      </c>
      <c r="B479" s="38">
        <v>7.1819999999999951</v>
      </c>
    </row>
    <row r="480" spans="1:2" x14ac:dyDescent="0.35">
      <c r="A480" s="38" t="s">
        <v>366</v>
      </c>
      <c r="B480" s="38">
        <v>19.295999999999999</v>
      </c>
    </row>
    <row r="481" spans="1:2" x14ac:dyDescent="0.35">
      <c r="A481" s="38" t="s">
        <v>366</v>
      </c>
      <c r="B481" s="38">
        <v>6.6150000000000002</v>
      </c>
    </row>
    <row r="482" spans="1:2" x14ac:dyDescent="0.35">
      <c r="A482" s="38" t="s">
        <v>366</v>
      </c>
      <c r="B482" s="38">
        <v>84.51</v>
      </c>
    </row>
    <row r="483" spans="1:2" x14ac:dyDescent="0.35">
      <c r="A483" s="38" t="s">
        <v>364</v>
      </c>
      <c r="B483" s="38">
        <v>1.9088999999999996</v>
      </c>
    </row>
    <row r="484" spans="1:2" x14ac:dyDescent="0.35">
      <c r="A484" s="38" t="s">
        <v>366</v>
      </c>
      <c r="B484" s="38">
        <v>1.6688000000000001</v>
      </c>
    </row>
    <row r="485" spans="1:2" x14ac:dyDescent="0.35">
      <c r="A485" s="38" t="s">
        <v>366</v>
      </c>
      <c r="B485" s="38">
        <v>57.592799999999997</v>
      </c>
    </row>
    <row r="486" spans="1:2" x14ac:dyDescent="0.35">
      <c r="A486" s="38" t="s">
        <v>364</v>
      </c>
      <c r="B486" s="38">
        <v>14.8</v>
      </c>
    </row>
    <row r="487" spans="1:2" x14ac:dyDescent="0.35">
      <c r="A487" s="38" t="s">
        <v>364</v>
      </c>
      <c r="B487" s="38">
        <v>-30.24499999999999</v>
      </c>
    </row>
    <row r="488" spans="1:2" x14ac:dyDescent="0.35">
      <c r="A488" s="38" t="s">
        <v>364</v>
      </c>
      <c r="B488" s="38">
        <v>17.497500000000016</v>
      </c>
    </row>
    <row r="489" spans="1:2" x14ac:dyDescent="0.35">
      <c r="A489" s="38" t="s">
        <v>365</v>
      </c>
      <c r="B489" s="38">
        <v>341.99399999999969</v>
      </c>
    </row>
    <row r="490" spans="1:2" x14ac:dyDescent="0.35">
      <c r="A490" s="38" t="s">
        <v>365</v>
      </c>
      <c r="B490" s="38">
        <v>0.59940000000000015</v>
      </c>
    </row>
    <row r="491" spans="1:2" x14ac:dyDescent="0.35">
      <c r="A491" s="38" t="s">
        <v>365</v>
      </c>
      <c r="B491" s="38">
        <v>10.397399999999998</v>
      </c>
    </row>
    <row r="492" spans="1:2" x14ac:dyDescent="0.35">
      <c r="A492" s="38" t="s">
        <v>365</v>
      </c>
      <c r="B492" s="38">
        <v>6.1572000000000031</v>
      </c>
    </row>
    <row r="493" spans="1:2" x14ac:dyDescent="0.35">
      <c r="A493" s="38" t="s">
        <v>366</v>
      </c>
      <c r="B493" s="38">
        <v>8.9829999999999899</v>
      </c>
    </row>
    <row r="494" spans="1:2" x14ac:dyDescent="0.35">
      <c r="A494" s="38" t="s">
        <v>366</v>
      </c>
      <c r="B494" s="38">
        <v>5.0921999999999992</v>
      </c>
    </row>
    <row r="495" spans="1:2" x14ac:dyDescent="0.35">
      <c r="A495" s="38" t="s">
        <v>364</v>
      </c>
      <c r="B495" s="38">
        <v>13.157200000000003</v>
      </c>
    </row>
    <row r="496" spans="1:2" x14ac:dyDescent="0.35">
      <c r="A496" s="38" t="s">
        <v>363</v>
      </c>
      <c r="B496" s="38">
        <v>-94.941000000000017</v>
      </c>
    </row>
    <row r="497" spans="1:2" x14ac:dyDescent="0.35">
      <c r="A497" s="38" t="s">
        <v>363</v>
      </c>
      <c r="B497" s="38">
        <v>51.655799999999999</v>
      </c>
    </row>
    <row r="498" spans="1:2" x14ac:dyDescent="0.35">
      <c r="A498" s="38" t="s">
        <v>364</v>
      </c>
      <c r="B498" s="38">
        <v>40.370399999999997</v>
      </c>
    </row>
    <row r="499" spans="1:2" x14ac:dyDescent="0.35">
      <c r="A499" s="38" t="s">
        <v>364</v>
      </c>
      <c r="B499" s="38">
        <v>81.843199999999996</v>
      </c>
    </row>
    <row r="500" spans="1:2" x14ac:dyDescent="0.35">
      <c r="A500" s="38" t="s">
        <v>364</v>
      </c>
      <c r="B500" s="38">
        <v>18.11760000000001</v>
      </c>
    </row>
    <row r="501" spans="1:2" x14ac:dyDescent="0.35">
      <c r="A501" s="38" t="s">
        <v>364</v>
      </c>
      <c r="B501" s="38">
        <v>22.868999999999996</v>
      </c>
    </row>
    <row r="502" spans="1:2" x14ac:dyDescent="0.35">
      <c r="A502" s="38" t="s">
        <v>364</v>
      </c>
      <c r="B502" s="38">
        <v>-15.079999999999998</v>
      </c>
    </row>
    <row r="503" spans="1:2" x14ac:dyDescent="0.35">
      <c r="A503" s="38" t="s">
        <v>364</v>
      </c>
      <c r="B503" s="38">
        <v>-11.961599999999997</v>
      </c>
    </row>
    <row r="504" spans="1:2" x14ac:dyDescent="0.35">
      <c r="A504" s="38" t="s">
        <v>364</v>
      </c>
      <c r="B504" s="38">
        <v>50.097999999999985</v>
      </c>
    </row>
    <row r="505" spans="1:2" x14ac:dyDescent="0.35">
      <c r="A505" s="38" t="s">
        <v>364</v>
      </c>
      <c r="B505" s="38">
        <v>-1.9007999999999998</v>
      </c>
    </row>
    <row r="506" spans="1:2" x14ac:dyDescent="0.35">
      <c r="A506" s="38" t="s">
        <v>364</v>
      </c>
      <c r="B506" s="38">
        <v>11.8871</v>
      </c>
    </row>
    <row r="507" spans="1:2" x14ac:dyDescent="0.35">
      <c r="A507" s="38" t="s">
        <v>366</v>
      </c>
      <c r="B507" s="38">
        <v>5.3729999999999993</v>
      </c>
    </row>
    <row r="508" spans="1:2" x14ac:dyDescent="0.35">
      <c r="A508" s="38" t="s">
        <v>363</v>
      </c>
      <c r="B508" s="38">
        <v>0.73980000000000024</v>
      </c>
    </row>
    <row r="509" spans="1:2" x14ac:dyDescent="0.35">
      <c r="A509" s="38" t="s">
        <v>363</v>
      </c>
      <c r="B509" s="38">
        <v>2.1683999999999997</v>
      </c>
    </row>
    <row r="510" spans="1:2" x14ac:dyDescent="0.35">
      <c r="A510" s="38" t="s">
        <v>363</v>
      </c>
      <c r="B510" s="38">
        <v>11.684999999999999</v>
      </c>
    </row>
    <row r="511" spans="1:2" x14ac:dyDescent="0.35">
      <c r="A511" s="38" t="s">
        <v>363</v>
      </c>
      <c r="B511" s="38">
        <v>3177.4749999999999</v>
      </c>
    </row>
    <row r="512" spans="1:2" x14ac:dyDescent="0.35">
      <c r="A512" s="38" t="s">
        <v>365</v>
      </c>
      <c r="B512" s="38">
        <v>40.415999999999997</v>
      </c>
    </row>
    <row r="513" spans="1:2" x14ac:dyDescent="0.35">
      <c r="A513" s="38" t="s">
        <v>365</v>
      </c>
      <c r="B513" s="38">
        <v>12.172799999999999</v>
      </c>
    </row>
    <row r="514" spans="1:2" x14ac:dyDescent="0.35">
      <c r="A514" s="38" t="s">
        <v>366</v>
      </c>
      <c r="B514" s="38">
        <v>0.71520000000000028</v>
      </c>
    </row>
    <row r="515" spans="1:2" x14ac:dyDescent="0.35">
      <c r="A515" s="38" t="s">
        <v>364</v>
      </c>
      <c r="B515" s="38">
        <v>1.7901</v>
      </c>
    </row>
    <row r="516" spans="1:2" x14ac:dyDescent="0.35">
      <c r="A516" s="38" t="s">
        <v>364</v>
      </c>
      <c r="B516" s="38">
        <v>1.7051999999999996</v>
      </c>
    </row>
    <row r="517" spans="1:2" x14ac:dyDescent="0.35">
      <c r="A517" s="38" t="s">
        <v>364</v>
      </c>
      <c r="B517" s="38">
        <v>1379.9769999999999</v>
      </c>
    </row>
    <row r="518" spans="1:2" x14ac:dyDescent="0.35">
      <c r="A518" s="38" t="s">
        <v>364</v>
      </c>
      <c r="B518" s="38">
        <v>13.891499999999999</v>
      </c>
    </row>
    <row r="519" spans="1:2" x14ac:dyDescent="0.35">
      <c r="A519" s="38" t="s">
        <v>364</v>
      </c>
      <c r="B519" s="38">
        <v>5.3819999999999997</v>
      </c>
    </row>
    <row r="520" spans="1:2" x14ac:dyDescent="0.35">
      <c r="A520" s="38" t="s">
        <v>364</v>
      </c>
      <c r="B520" s="38">
        <v>56.300999999999988</v>
      </c>
    </row>
    <row r="521" spans="1:2" x14ac:dyDescent="0.35">
      <c r="A521" s="38" t="s">
        <v>365</v>
      </c>
      <c r="B521" s="38">
        <v>5.2877000000000001</v>
      </c>
    </row>
    <row r="522" spans="1:2" x14ac:dyDescent="0.35">
      <c r="A522" s="38" t="s">
        <v>365</v>
      </c>
      <c r="B522" s="38">
        <v>-25.91360000000001</v>
      </c>
    </row>
    <row r="523" spans="1:2" x14ac:dyDescent="0.35">
      <c r="A523" s="38" t="s">
        <v>365</v>
      </c>
      <c r="B523" s="38">
        <v>-21.167999999999999</v>
      </c>
    </row>
    <row r="524" spans="1:2" x14ac:dyDescent="0.35">
      <c r="A524" s="38" t="s">
        <v>365</v>
      </c>
      <c r="B524" s="38">
        <v>21.097999999999985</v>
      </c>
    </row>
    <row r="525" spans="1:2" x14ac:dyDescent="0.35">
      <c r="A525" s="38" t="s">
        <v>364</v>
      </c>
      <c r="B525" s="38">
        <v>-12.414599999999997</v>
      </c>
    </row>
    <row r="526" spans="1:2" x14ac:dyDescent="0.35">
      <c r="A526" s="38" t="s">
        <v>364</v>
      </c>
      <c r="B526" s="38">
        <v>27.166600000000003</v>
      </c>
    </row>
    <row r="527" spans="1:2" x14ac:dyDescent="0.35">
      <c r="A527" s="38" t="s">
        <v>366</v>
      </c>
      <c r="B527" s="38">
        <v>10.434000000000001</v>
      </c>
    </row>
    <row r="528" spans="1:2" x14ac:dyDescent="0.35">
      <c r="A528" s="38" t="s">
        <v>363</v>
      </c>
      <c r="B528" s="38">
        <v>42.746999999999986</v>
      </c>
    </row>
    <row r="529" spans="1:2" x14ac:dyDescent="0.35">
      <c r="A529" s="38" t="s">
        <v>363</v>
      </c>
      <c r="B529" s="38">
        <v>5.1407999999999916</v>
      </c>
    </row>
    <row r="530" spans="1:2" x14ac:dyDescent="0.35">
      <c r="A530" s="38" t="s">
        <v>366</v>
      </c>
      <c r="B530" s="38">
        <v>-7.2672000000000043</v>
      </c>
    </row>
    <row r="531" spans="1:2" x14ac:dyDescent="0.35">
      <c r="A531" s="38" t="s">
        <v>366</v>
      </c>
      <c r="B531" s="38">
        <v>-149.9058</v>
      </c>
    </row>
    <row r="532" spans="1:2" x14ac:dyDescent="0.35">
      <c r="A532" s="38" t="s">
        <v>366</v>
      </c>
      <c r="B532" s="38">
        <v>19.692</v>
      </c>
    </row>
    <row r="533" spans="1:2" x14ac:dyDescent="0.35">
      <c r="A533" s="38" t="s">
        <v>364</v>
      </c>
      <c r="B533" s="38">
        <v>11.919999999999987</v>
      </c>
    </row>
    <row r="534" spans="1:2" x14ac:dyDescent="0.35">
      <c r="A534" s="38" t="s">
        <v>364</v>
      </c>
      <c r="B534" s="38">
        <v>2.3969999999999985</v>
      </c>
    </row>
    <row r="535" spans="1:2" x14ac:dyDescent="0.35">
      <c r="A535" s="38" t="s">
        <v>363</v>
      </c>
      <c r="B535" s="38">
        <v>274.38600000000008</v>
      </c>
    </row>
    <row r="536" spans="1:2" x14ac:dyDescent="0.35">
      <c r="A536" s="38" t="s">
        <v>363</v>
      </c>
      <c r="B536" s="38">
        <v>11.375</v>
      </c>
    </row>
    <row r="537" spans="1:2" x14ac:dyDescent="0.35">
      <c r="A537" s="38" t="s">
        <v>364</v>
      </c>
      <c r="B537" s="38">
        <v>1.4672000000000001</v>
      </c>
    </row>
    <row r="538" spans="1:2" x14ac:dyDescent="0.35">
      <c r="A538" s="38" t="s">
        <v>365</v>
      </c>
      <c r="B538" s="38">
        <v>-68.185600000000022</v>
      </c>
    </row>
    <row r="539" spans="1:2" x14ac:dyDescent="0.35">
      <c r="A539" s="38" t="s">
        <v>366</v>
      </c>
      <c r="B539" s="38">
        <v>3.359999999999999</v>
      </c>
    </row>
    <row r="540" spans="1:2" x14ac:dyDescent="0.35">
      <c r="A540" s="38" t="s">
        <v>363</v>
      </c>
      <c r="B540" s="38">
        <v>41.293800000000005</v>
      </c>
    </row>
    <row r="541" spans="1:2" x14ac:dyDescent="0.35">
      <c r="A541" s="38" t="s">
        <v>363</v>
      </c>
      <c r="B541" s="38">
        <v>70.980000000000018</v>
      </c>
    </row>
    <row r="542" spans="1:2" x14ac:dyDescent="0.35">
      <c r="A542" s="38" t="s">
        <v>365</v>
      </c>
      <c r="B542" s="38">
        <v>206.31600000000006</v>
      </c>
    </row>
    <row r="543" spans="1:2" x14ac:dyDescent="0.35">
      <c r="A543" s="38" t="s">
        <v>364</v>
      </c>
      <c r="B543" s="38">
        <v>38.086400000000026</v>
      </c>
    </row>
    <row r="544" spans="1:2" x14ac:dyDescent="0.35">
      <c r="A544" s="38" t="s">
        <v>366</v>
      </c>
      <c r="B544" s="38">
        <v>-145.52460000000002</v>
      </c>
    </row>
    <row r="545" spans="1:2" x14ac:dyDescent="0.35">
      <c r="A545" s="38" t="s">
        <v>365</v>
      </c>
      <c r="B545" s="38">
        <v>7.263999999999994</v>
      </c>
    </row>
    <row r="546" spans="1:2" x14ac:dyDescent="0.35">
      <c r="A546" s="38" t="s">
        <v>365</v>
      </c>
      <c r="B546" s="38">
        <v>6.2995000000000019</v>
      </c>
    </row>
    <row r="547" spans="1:2" x14ac:dyDescent="0.35">
      <c r="A547" s="38" t="s">
        <v>365</v>
      </c>
      <c r="B547" s="38">
        <v>-84.292799999999986</v>
      </c>
    </row>
    <row r="548" spans="1:2" x14ac:dyDescent="0.35">
      <c r="A548" s="38" t="s">
        <v>366</v>
      </c>
      <c r="B548" s="38">
        <v>13.931999999999999</v>
      </c>
    </row>
    <row r="549" spans="1:2" x14ac:dyDescent="0.35">
      <c r="A549" s="38" t="s">
        <v>366</v>
      </c>
      <c r="B549" s="38">
        <v>6.4127999999999998</v>
      </c>
    </row>
    <row r="550" spans="1:2" x14ac:dyDescent="0.35">
      <c r="A550" s="38" t="s">
        <v>365</v>
      </c>
      <c r="B550" s="38">
        <v>15.641999999999982</v>
      </c>
    </row>
    <row r="551" spans="1:2" x14ac:dyDescent="0.35">
      <c r="A551" s="38" t="s">
        <v>365</v>
      </c>
      <c r="B551" s="38">
        <v>-17.045999999999999</v>
      </c>
    </row>
    <row r="552" spans="1:2" x14ac:dyDescent="0.35">
      <c r="A552" s="38" t="s">
        <v>365</v>
      </c>
      <c r="B552" s="38">
        <v>-1.7440000000000015</v>
      </c>
    </row>
    <row r="553" spans="1:2" x14ac:dyDescent="0.35">
      <c r="A553" s="38" t="s">
        <v>364</v>
      </c>
      <c r="B553" s="38">
        <v>0</v>
      </c>
    </row>
    <row r="554" spans="1:2" x14ac:dyDescent="0.35">
      <c r="A554" s="38" t="s">
        <v>363</v>
      </c>
      <c r="B554" s="38">
        <v>6.0381999999999998</v>
      </c>
    </row>
    <row r="555" spans="1:2" x14ac:dyDescent="0.35">
      <c r="A555" s="38" t="s">
        <v>365</v>
      </c>
      <c r="B555" s="38">
        <v>2.5707</v>
      </c>
    </row>
    <row r="556" spans="1:2" x14ac:dyDescent="0.35">
      <c r="A556" s="38" t="s">
        <v>364</v>
      </c>
      <c r="B556" s="38">
        <v>310.98720000000003</v>
      </c>
    </row>
    <row r="557" spans="1:2" x14ac:dyDescent="0.35">
      <c r="A557" s="38" t="s">
        <v>363</v>
      </c>
      <c r="B557" s="38">
        <v>3.4047999999999981</v>
      </c>
    </row>
    <row r="558" spans="1:2" x14ac:dyDescent="0.35">
      <c r="A558" s="38" t="s">
        <v>364</v>
      </c>
      <c r="B558" s="38">
        <v>9.9359999999999999</v>
      </c>
    </row>
    <row r="559" spans="1:2" x14ac:dyDescent="0.35">
      <c r="A559" s="38" t="s">
        <v>364</v>
      </c>
      <c r="B559" s="38">
        <v>-217.04800000000017</v>
      </c>
    </row>
    <row r="560" spans="1:2" x14ac:dyDescent="0.35">
      <c r="A560" s="38" t="s">
        <v>364</v>
      </c>
      <c r="B560" s="38">
        <v>15.552000000000001</v>
      </c>
    </row>
    <row r="561" spans="1:2" x14ac:dyDescent="0.35">
      <c r="A561" s="38" t="s">
        <v>364</v>
      </c>
      <c r="B561" s="38">
        <v>16.614000000000001</v>
      </c>
    </row>
    <row r="562" spans="1:2" x14ac:dyDescent="0.35">
      <c r="A562" s="38" t="s">
        <v>364</v>
      </c>
      <c r="B562" s="38">
        <v>27.318199999999983</v>
      </c>
    </row>
    <row r="563" spans="1:2" x14ac:dyDescent="0.35">
      <c r="A563" s="38" t="s">
        <v>363</v>
      </c>
      <c r="B563" s="38">
        <v>1.3000000000000007</v>
      </c>
    </row>
    <row r="564" spans="1:2" x14ac:dyDescent="0.35">
      <c r="A564" s="38" t="s">
        <v>363</v>
      </c>
      <c r="B564" s="38">
        <v>3.7743000000000002</v>
      </c>
    </row>
    <row r="565" spans="1:2" x14ac:dyDescent="0.35">
      <c r="A565" s="38" t="s">
        <v>364</v>
      </c>
      <c r="B565" s="38">
        <v>0</v>
      </c>
    </row>
    <row r="566" spans="1:2" x14ac:dyDescent="0.35">
      <c r="A566" s="38" t="s">
        <v>364</v>
      </c>
      <c r="B566" s="38">
        <v>1.2005999999999999</v>
      </c>
    </row>
    <row r="567" spans="1:2" x14ac:dyDescent="0.35">
      <c r="A567" s="38" t="s">
        <v>364</v>
      </c>
      <c r="B567" s="38">
        <v>46.796999999999983</v>
      </c>
    </row>
    <row r="568" spans="1:2" x14ac:dyDescent="0.35">
      <c r="A568" s="38" t="s">
        <v>364</v>
      </c>
      <c r="B568" s="38">
        <v>45.001600000000003</v>
      </c>
    </row>
    <row r="569" spans="1:2" x14ac:dyDescent="0.35">
      <c r="A569" s="38" t="s">
        <v>364</v>
      </c>
      <c r="B569" s="38">
        <v>27.3672</v>
      </c>
    </row>
    <row r="570" spans="1:2" x14ac:dyDescent="0.35">
      <c r="A570" s="38" t="s">
        <v>364</v>
      </c>
      <c r="B570" s="38">
        <v>9.3312000000000008</v>
      </c>
    </row>
    <row r="571" spans="1:2" x14ac:dyDescent="0.35">
      <c r="A571" s="38" t="s">
        <v>364</v>
      </c>
      <c r="B571" s="38">
        <v>0</v>
      </c>
    </row>
    <row r="572" spans="1:2" x14ac:dyDescent="0.35">
      <c r="A572" s="38" t="s">
        <v>366</v>
      </c>
      <c r="B572" s="38">
        <v>34.775999999999996</v>
      </c>
    </row>
    <row r="573" spans="1:2" x14ac:dyDescent="0.35">
      <c r="A573" s="38" t="s">
        <v>366</v>
      </c>
      <c r="B573" s="38">
        <v>6.4215999999999998</v>
      </c>
    </row>
    <row r="574" spans="1:2" x14ac:dyDescent="0.35">
      <c r="A574" s="38" t="s">
        <v>366</v>
      </c>
      <c r="B574" s="38">
        <v>11.226599999999999</v>
      </c>
    </row>
    <row r="575" spans="1:2" x14ac:dyDescent="0.35">
      <c r="A575" s="38" t="s">
        <v>366</v>
      </c>
      <c r="B575" s="38">
        <v>4.0095000000000001</v>
      </c>
    </row>
    <row r="576" spans="1:2" x14ac:dyDescent="0.35">
      <c r="A576" s="38" t="s">
        <v>364</v>
      </c>
      <c r="B576" s="38">
        <v>2.3814000000000002</v>
      </c>
    </row>
    <row r="577" spans="1:2" x14ac:dyDescent="0.35">
      <c r="A577" s="38" t="s">
        <v>364</v>
      </c>
      <c r="B577" s="38">
        <v>78.752800000000008</v>
      </c>
    </row>
    <row r="578" spans="1:2" x14ac:dyDescent="0.35">
      <c r="A578" s="38" t="s">
        <v>364</v>
      </c>
      <c r="B578" s="38">
        <v>9.7608000000000015</v>
      </c>
    </row>
    <row r="579" spans="1:2" x14ac:dyDescent="0.35">
      <c r="A579" s="38" t="s">
        <v>364</v>
      </c>
      <c r="B579" s="38">
        <v>2.1899999999999995</v>
      </c>
    </row>
    <row r="580" spans="1:2" x14ac:dyDescent="0.35">
      <c r="A580" s="38" t="s">
        <v>365</v>
      </c>
      <c r="B580" s="38">
        <v>8.7139999999999951</v>
      </c>
    </row>
    <row r="581" spans="1:2" x14ac:dyDescent="0.35">
      <c r="A581" s="38" t="s">
        <v>365</v>
      </c>
      <c r="B581" s="38">
        <v>-5.7148000000000003</v>
      </c>
    </row>
    <row r="582" spans="1:2" x14ac:dyDescent="0.35">
      <c r="A582" s="38" t="s">
        <v>364</v>
      </c>
      <c r="B582" s="38">
        <v>1.5456000000000003</v>
      </c>
    </row>
    <row r="583" spans="1:2" x14ac:dyDescent="0.35">
      <c r="A583" s="38" t="s">
        <v>364</v>
      </c>
      <c r="B583" s="38">
        <v>52.917299999999955</v>
      </c>
    </row>
    <row r="584" spans="1:2" x14ac:dyDescent="0.35">
      <c r="A584" s="38" t="s">
        <v>364</v>
      </c>
      <c r="B584" s="38">
        <v>9.2386000000000053</v>
      </c>
    </row>
    <row r="585" spans="1:2" x14ac:dyDescent="0.35">
      <c r="A585" s="38" t="s">
        <v>364</v>
      </c>
      <c r="B585" s="38">
        <v>3.5045999999999964</v>
      </c>
    </row>
    <row r="586" spans="1:2" x14ac:dyDescent="0.35">
      <c r="A586" s="38" t="s">
        <v>364</v>
      </c>
      <c r="B586" s="38">
        <v>-4.7480999999999973</v>
      </c>
    </row>
    <row r="587" spans="1:2" x14ac:dyDescent="0.35">
      <c r="A587" s="38" t="s">
        <v>364</v>
      </c>
      <c r="B587" s="38">
        <v>30.477599999999981</v>
      </c>
    </row>
    <row r="588" spans="1:2" x14ac:dyDescent="0.35">
      <c r="A588" s="38" t="s">
        <v>363</v>
      </c>
      <c r="B588" s="38">
        <v>4.968599999999995</v>
      </c>
    </row>
    <row r="589" spans="1:2" x14ac:dyDescent="0.35">
      <c r="A589" s="38" t="s">
        <v>363</v>
      </c>
      <c r="B589" s="38">
        <v>144.51570000000001</v>
      </c>
    </row>
    <row r="590" spans="1:2" x14ac:dyDescent="0.35">
      <c r="A590" s="38" t="s">
        <v>364</v>
      </c>
      <c r="B590" s="38">
        <v>-20.136200000000006</v>
      </c>
    </row>
    <row r="591" spans="1:2" x14ac:dyDescent="0.35">
      <c r="A591" s="38" t="s">
        <v>364</v>
      </c>
      <c r="B591" s="38">
        <v>7.2576000000000001</v>
      </c>
    </row>
    <row r="592" spans="1:2" x14ac:dyDescent="0.35">
      <c r="A592" s="38" t="s">
        <v>364</v>
      </c>
      <c r="B592" s="38">
        <v>-12.896100000000004</v>
      </c>
    </row>
    <row r="593" spans="1:2" x14ac:dyDescent="0.35">
      <c r="A593" s="38" t="s">
        <v>364</v>
      </c>
      <c r="B593" s="38">
        <v>3.6288</v>
      </c>
    </row>
    <row r="594" spans="1:2" x14ac:dyDescent="0.35">
      <c r="A594" s="38" t="s">
        <v>365</v>
      </c>
      <c r="B594" s="38">
        <v>1.1679999999999997</v>
      </c>
    </row>
    <row r="595" spans="1:2" x14ac:dyDescent="0.35">
      <c r="A595" s="38" t="s">
        <v>365</v>
      </c>
      <c r="B595" s="38">
        <v>9.7499999999999964</v>
      </c>
    </row>
    <row r="596" spans="1:2" x14ac:dyDescent="0.35">
      <c r="A596" s="38" t="s">
        <v>364</v>
      </c>
      <c r="B596" s="38">
        <v>22.074799999999996</v>
      </c>
    </row>
    <row r="597" spans="1:2" x14ac:dyDescent="0.35">
      <c r="A597" s="38" t="s">
        <v>364</v>
      </c>
      <c r="B597" s="38">
        <v>434.99130000000002</v>
      </c>
    </row>
    <row r="598" spans="1:2" x14ac:dyDescent="0.35">
      <c r="A598" s="38" t="s">
        <v>364</v>
      </c>
      <c r="B598" s="38">
        <v>55.744999999999948</v>
      </c>
    </row>
    <row r="599" spans="1:2" x14ac:dyDescent="0.35">
      <c r="A599" s="38" t="s">
        <v>364</v>
      </c>
      <c r="B599" s="38">
        <v>91.772800000000018</v>
      </c>
    </row>
    <row r="600" spans="1:2" x14ac:dyDescent="0.35">
      <c r="A600" s="38" t="s">
        <v>366</v>
      </c>
      <c r="B600" s="38">
        <v>1.0178000000000007</v>
      </c>
    </row>
    <row r="601" spans="1:2" x14ac:dyDescent="0.35">
      <c r="A601" s="38" t="s">
        <v>366</v>
      </c>
      <c r="B601" s="38">
        <v>-28.796400000000006</v>
      </c>
    </row>
    <row r="602" spans="1:2" x14ac:dyDescent="0.35">
      <c r="A602" s="38" t="s">
        <v>366</v>
      </c>
      <c r="B602" s="38">
        <v>-115.35440000000006</v>
      </c>
    </row>
    <row r="603" spans="1:2" x14ac:dyDescent="0.35">
      <c r="A603" s="38" t="s">
        <v>366</v>
      </c>
      <c r="B603" s="38">
        <v>0.72999999999999954</v>
      </c>
    </row>
    <row r="604" spans="1:2" x14ac:dyDescent="0.35">
      <c r="A604" s="38" t="s">
        <v>363</v>
      </c>
      <c r="B604" s="38">
        <v>17.84699999999998</v>
      </c>
    </row>
    <row r="605" spans="1:2" x14ac:dyDescent="0.35">
      <c r="A605" s="38" t="s">
        <v>363</v>
      </c>
      <c r="B605" s="38">
        <v>5.1407999999999916</v>
      </c>
    </row>
    <row r="606" spans="1:2" x14ac:dyDescent="0.35">
      <c r="A606" s="38" t="s">
        <v>363</v>
      </c>
      <c r="B606" s="38">
        <v>-5.5338000000000012</v>
      </c>
    </row>
    <row r="607" spans="1:2" x14ac:dyDescent="0.35">
      <c r="A607" s="38" t="s">
        <v>363</v>
      </c>
      <c r="B607" s="38">
        <v>-31.671199999999999</v>
      </c>
    </row>
    <row r="608" spans="1:2" x14ac:dyDescent="0.35">
      <c r="A608" s="38" t="s">
        <v>363</v>
      </c>
      <c r="B608" s="38">
        <v>47.815200000000004</v>
      </c>
    </row>
    <row r="609" spans="1:2" x14ac:dyDescent="0.35">
      <c r="A609" s="38" t="s">
        <v>366</v>
      </c>
      <c r="B609" s="38">
        <v>-2.6256000000000004</v>
      </c>
    </row>
    <row r="610" spans="1:2" x14ac:dyDescent="0.35">
      <c r="A610" s="38" t="s">
        <v>366</v>
      </c>
      <c r="B610" s="38">
        <v>2.3813999999999984</v>
      </c>
    </row>
    <row r="611" spans="1:2" x14ac:dyDescent="0.35">
      <c r="A611" s="38" t="s">
        <v>366</v>
      </c>
      <c r="B611" s="38">
        <v>-10.117800000000003</v>
      </c>
    </row>
    <row r="612" spans="1:2" x14ac:dyDescent="0.35">
      <c r="A612" s="38" t="s">
        <v>365</v>
      </c>
      <c r="B612" s="38">
        <v>41.577299999999951</v>
      </c>
    </row>
    <row r="613" spans="1:2" x14ac:dyDescent="0.35">
      <c r="A613" s="38" t="s">
        <v>365</v>
      </c>
      <c r="B613" s="38">
        <v>5.6955999999999989</v>
      </c>
    </row>
    <row r="614" spans="1:2" x14ac:dyDescent="0.35">
      <c r="A614" s="38" t="s">
        <v>366</v>
      </c>
      <c r="B614" s="38">
        <v>2.6399999999999997</v>
      </c>
    </row>
    <row r="615" spans="1:2" x14ac:dyDescent="0.35">
      <c r="A615" s="38" t="s">
        <v>366</v>
      </c>
      <c r="B615" s="38">
        <v>-157.93830000000008</v>
      </c>
    </row>
    <row r="616" spans="1:2" x14ac:dyDescent="0.35">
      <c r="A616" s="38" t="s">
        <v>366</v>
      </c>
      <c r="B616" s="38">
        <v>15.99199999999999</v>
      </c>
    </row>
    <row r="617" spans="1:2" x14ac:dyDescent="0.35">
      <c r="A617" s="38" t="s">
        <v>366</v>
      </c>
      <c r="B617" s="38">
        <v>-2.7967999999999993</v>
      </c>
    </row>
    <row r="618" spans="1:2" x14ac:dyDescent="0.35">
      <c r="A618" s="38" t="s">
        <v>366</v>
      </c>
      <c r="B618" s="38">
        <v>15.787199999999999</v>
      </c>
    </row>
    <row r="619" spans="1:2" x14ac:dyDescent="0.35">
      <c r="A619" s="38" t="s">
        <v>366</v>
      </c>
      <c r="B619" s="38">
        <v>3.0813999999999995</v>
      </c>
    </row>
    <row r="620" spans="1:2" x14ac:dyDescent="0.35">
      <c r="A620" s="38" t="s">
        <v>366</v>
      </c>
      <c r="B620" s="38">
        <v>33.569999999999986</v>
      </c>
    </row>
    <row r="621" spans="1:2" x14ac:dyDescent="0.35">
      <c r="A621" s="38" t="s">
        <v>366</v>
      </c>
      <c r="B621" s="38">
        <v>10.993899999999996</v>
      </c>
    </row>
    <row r="622" spans="1:2" x14ac:dyDescent="0.35">
      <c r="A622" s="38" t="s">
        <v>366</v>
      </c>
      <c r="B622" s="38">
        <v>27.286199999999994</v>
      </c>
    </row>
    <row r="623" spans="1:2" x14ac:dyDescent="0.35">
      <c r="A623" s="38" t="s">
        <v>365</v>
      </c>
      <c r="B623" s="38">
        <v>-14.773</v>
      </c>
    </row>
    <row r="624" spans="1:2" x14ac:dyDescent="0.35">
      <c r="A624" s="38" t="s">
        <v>365</v>
      </c>
      <c r="B624" s="38">
        <v>87.568399999999968</v>
      </c>
    </row>
    <row r="625" spans="1:2" x14ac:dyDescent="0.35">
      <c r="A625" s="38" t="s">
        <v>365</v>
      </c>
      <c r="B625" s="38">
        <v>178.90100000000001</v>
      </c>
    </row>
    <row r="626" spans="1:2" x14ac:dyDescent="0.35">
      <c r="A626" s="38" t="s">
        <v>365</v>
      </c>
      <c r="B626" s="38">
        <v>130.87</v>
      </c>
    </row>
    <row r="627" spans="1:2" x14ac:dyDescent="0.35">
      <c r="A627" s="38" t="s">
        <v>365</v>
      </c>
      <c r="B627" s="38">
        <v>46.927799999999984</v>
      </c>
    </row>
    <row r="628" spans="1:2" x14ac:dyDescent="0.35">
      <c r="A628" s="38" t="s">
        <v>366</v>
      </c>
      <c r="B628" s="38">
        <v>12.090399999999999</v>
      </c>
    </row>
    <row r="629" spans="1:2" x14ac:dyDescent="0.35">
      <c r="A629" s="38" t="s">
        <v>364</v>
      </c>
      <c r="B629" s="38">
        <v>28.176399999999987</v>
      </c>
    </row>
    <row r="630" spans="1:2" x14ac:dyDescent="0.35">
      <c r="A630" s="38" t="s">
        <v>364</v>
      </c>
      <c r="B630" s="38">
        <v>5.1434999999999977</v>
      </c>
    </row>
    <row r="631" spans="1:2" x14ac:dyDescent="0.35">
      <c r="A631" s="38" t="s">
        <v>364</v>
      </c>
      <c r="B631" s="38">
        <v>6.0857999999999999</v>
      </c>
    </row>
    <row r="632" spans="1:2" x14ac:dyDescent="0.35">
      <c r="A632" s="38" t="s">
        <v>364</v>
      </c>
      <c r="B632" s="38">
        <v>-51.719100000000012</v>
      </c>
    </row>
    <row r="633" spans="1:2" x14ac:dyDescent="0.35">
      <c r="A633" s="38" t="s">
        <v>364</v>
      </c>
      <c r="B633" s="38">
        <v>29.950000000000003</v>
      </c>
    </row>
    <row r="634" spans="1:2" x14ac:dyDescent="0.35">
      <c r="A634" s="38" t="s">
        <v>364</v>
      </c>
      <c r="B634" s="38">
        <v>30.076800000000006</v>
      </c>
    </row>
    <row r="635" spans="1:2" x14ac:dyDescent="0.35">
      <c r="A635" s="38" t="s">
        <v>363</v>
      </c>
      <c r="B635" s="38">
        <v>2.458499999999999</v>
      </c>
    </row>
    <row r="636" spans="1:2" x14ac:dyDescent="0.35">
      <c r="A636" s="38" t="s">
        <v>363</v>
      </c>
      <c r="B636" s="38">
        <v>85.529700000000005</v>
      </c>
    </row>
    <row r="637" spans="1:2" x14ac:dyDescent="0.35">
      <c r="A637" s="38" t="s">
        <v>363</v>
      </c>
      <c r="B637" s="38">
        <v>43.223399999999984</v>
      </c>
    </row>
    <row r="638" spans="1:2" x14ac:dyDescent="0.35">
      <c r="A638" s="38" t="s">
        <v>364</v>
      </c>
      <c r="B638" s="38">
        <v>-13.846800000000002</v>
      </c>
    </row>
    <row r="639" spans="1:2" x14ac:dyDescent="0.35">
      <c r="A639" s="38" t="s">
        <v>364</v>
      </c>
      <c r="B639" s="38">
        <v>12.232799999999997</v>
      </c>
    </row>
    <row r="640" spans="1:2" x14ac:dyDescent="0.35">
      <c r="A640" s="38" t="s">
        <v>364</v>
      </c>
      <c r="B640" s="38">
        <v>272.79200000000003</v>
      </c>
    </row>
    <row r="641" spans="1:2" x14ac:dyDescent="0.35">
      <c r="A641" s="38" t="s">
        <v>364</v>
      </c>
      <c r="B641" s="38">
        <v>5.0128000000000004</v>
      </c>
    </row>
    <row r="642" spans="1:2" x14ac:dyDescent="0.35">
      <c r="A642" s="38" t="s">
        <v>365</v>
      </c>
      <c r="B642" s="38">
        <v>6.0287999999999995</v>
      </c>
    </row>
    <row r="643" spans="1:2" x14ac:dyDescent="0.35">
      <c r="A643" s="38" t="s">
        <v>364</v>
      </c>
      <c r="B643" s="38">
        <v>85.903999999999996</v>
      </c>
    </row>
    <row r="644" spans="1:2" x14ac:dyDescent="0.35">
      <c r="A644" s="38" t="s">
        <v>364</v>
      </c>
      <c r="B644" s="38">
        <v>12.599999999999998</v>
      </c>
    </row>
    <row r="645" spans="1:2" x14ac:dyDescent="0.35">
      <c r="A645" s="38" t="s">
        <v>365</v>
      </c>
      <c r="B645" s="38">
        <v>54.333200000000005</v>
      </c>
    </row>
    <row r="646" spans="1:2" x14ac:dyDescent="0.35">
      <c r="A646" s="38" t="s">
        <v>366</v>
      </c>
      <c r="B646" s="38">
        <v>3.1752000000000002</v>
      </c>
    </row>
    <row r="647" spans="1:2" x14ac:dyDescent="0.35">
      <c r="A647" s="38" t="s">
        <v>365</v>
      </c>
      <c r="B647" s="38">
        <v>56.510999999999996</v>
      </c>
    </row>
    <row r="648" spans="1:2" x14ac:dyDescent="0.35">
      <c r="A648" s="38" t="s">
        <v>364</v>
      </c>
      <c r="B648" s="38">
        <v>9.8624999999999972</v>
      </c>
    </row>
    <row r="649" spans="1:2" x14ac:dyDescent="0.35">
      <c r="A649" s="38" t="s">
        <v>364</v>
      </c>
      <c r="B649" s="38">
        <v>3.0143999999999993</v>
      </c>
    </row>
    <row r="650" spans="1:2" x14ac:dyDescent="0.35">
      <c r="A650" s="38" t="s">
        <v>364</v>
      </c>
      <c r="B650" s="38">
        <v>6.0680000000000014</v>
      </c>
    </row>
    <row r="651" spans="1:2" x14ac:dyDescent="0.35">
      <c r="A651" s="38" t="s">
        <v>364</v>
      </c>
      <c r="B651" s="38">
        <v>22.678200000000018</v>
      </c>
    </row>
    <row r="652" spans="1:2" x14ac:dyDescent="0.35">
      <c r="A652" s="38" t="s">
        <v>364</v>
      </c>
      <c r="B652" s="38">
        <v>31.599999999999966</v>
      </c>
    </row>
    <row r="653" spans="1:2" x14ac:dyDescent="0.35">
      <c r="A653" s="38" t="s">
        <v>366</v>
      </c>
      <c r="B653" s="38">
        <v>178.31799999999998</v>
      </c>
    </row>
    <row r="654" spans="1:2" x14ac:dyDescent="0.35">
      <c r="A654" s="38" t="s">
        <v>366</v>
      </c>
      <c r="B654" s="38">
        <v>45.975399999999993</v>
      </c>
    </row>
    <row r="655" spans="1:2" x14ac:dyDescent="0.35">
      <c r="A655" s="38" t="s">
        <v>366</v>
      </c>
      <c r="B655" s="38">
        <v>10.311999999999998</v>
      </c>
    </row>
    <row r="656" spans="1:2" x14ac:dyDescent="0.35">
      <c r="A656" s="38" t="s">
        <v>366</v>
      </c>
      <c r="B656" s="38">
        <v>8.5163999999999938</v>
      </c>
    </row>
    <row r="657" spans="1:2" x14ac:dyDescent="0.35">
      <c r="A657" s="38" t="s">
        <v>366</v>
      </c>
      <c r="B657" s="38">
        <v>-2.6543999999999999</v>
      </c>
    </row>
    <row r="658" spans="1:2" x14ac:dyDescent="0.35">
      <c r="A658" s="38" t="s">
        <v>366</v>
      </c>
      <c r="B658" s="38">
        <v>45.322199999999995</v>
      </c>
    </row>
    <row r="659" spans="1:2" x14ac:dyDescent="0.35">
      <c r="A659" s="38" t="s">
        <v>365</v>
      </c>
      <c r="B659" s="38">
        <v>-50.098000000000013</v>
      </c>
    </row>
    <row r="660" spans="1:2" x14ac:dyDescent="0.35">
      <c r="A660" s="38" t="s">
        <v>365</v>
      </c>
      <c r="B660" s="38">
        <v>-3.4619999999999997</v>
      </c>
    </row>
    <row r="661" spans="1:2" x14ac:dyDescent="0.35">
      <c r="A661" s="38" t="s">
        <v>365</v>
      </c>
      <c r="B661" s="38">
        <v>124.92899999999986</v>
      </c>
    </row>
    <row r="662" spans="1:2" x14ac:dyDescent="0.35">
      <c r="A662" s="38" t="s">
        <v>365</v>
      </c>
      <c r="B662" s="38">
        <v>-135.7650000000001</v>
      </c>
    </row>
    <row r="663" spans="1:2" x14ac:dyDescent="0.35">
      <c r="A663" s="38" t="s">
        <v>365</v>
      </c>
      <c r="B663" s="38">
        <v>-118.12950000000006</v>
      </c>
    </row>
    <row r="664" spans="1:2" x14ac:dyDescent="0.35">
      <c r="A664" s="38" t="s">
        <v>365</v>
      </c>
      <c r="B664" s="38">
        <v>-4.2222000000000008</v>
      </c>
    </row>
    <row r="665" spans="1:2" x14ac:dyDescent="0.35">
      <c r="A665" s="38" t="s">
        <v>366</v>
      </c>
      <c r="B665" s="38">
        <v>18.397999999999968</v>
      </c>
    </row>
    <row r="666" spans="1:2" x14ac:dyDescent="0.35">
      <c r="A666" s="38" t="s">
        <v>363</v>
      </c>
      <c r="B666" s="38">
        <v>5.2625999999999999</v>
      </c>
    </row>
    <row r="667" spans="1:2" x14ac:dyDescent="0.35">
      <c r="A667" s="38" t="s">
        <v>365</v>
      </c>
      <c r="B667" s="38">
        <v>2.0789999999999997</v>
      </c>
    </row>
    <row r="668" spans="1:2" x14ac:dyDescent="0.35">
      <c r="A668" s="38" t="s">
        <v>365</v>
      </c>
      <c r="B668" s="38">
        <v>28.706399999999991</v>
      </c>
    </row>
    <row r="669" spans="1:2" x14ac:dyDescent="0.35">
      <c r="A669" s="38" t="s">
        <v>365</v>
      </c>
      <c r="B669" s="38">
        <v>28.618200000000002</v>
      </c>
    </row>
    <row r="670" spans="1:2" x14ac:dyDescent="0.35">
      <c r="A670" s="38" t="s">
        <v>366</v>
      </c>
      <c r="B670" s="38">
        <v>8.7285000000000004</v>
      </c>
    </row>
    <row r="671" spans="1:2" x14ac:dyDescent="0.35">
      <c r="A671" s="38" t="s">
        <v>365</v>
      </c>
      <c r="B671" s="38">
        <v>-14.385599999999997</v>
      </c>
    </row>
    <row r="672" spans="1:2" x14ac:dyDescent="0.35">
      <c r="A672" s="38" t="s">
        <v>365</v>
      </c>
      <c r="B672" s="38">
        <v>-71.890500000000017</v>
      </c>
    </row>
    <row r="673" spans="1:2" x14ac:dyDescent="0.35">
      <c r="A673" s="38" t="s">
        <v>365</v>
      </c>
      <c r="B673" s="38">
        <v>11.359999999999998</v>
      </c>
    </row>
    <row r="674" spans="1:2" x14ac:dyDescent="0.35">
      <c r="A674" s="38" t="s">
        <v>365</v>
      </c>
      <c r="B674" s="38">
        <v>1.7115</v>
      </c>
    </row>
    <row r="675" spans="1:2" x14ac:dyDescent="0.35">
      <c r="A675" s="38" t="s">
        <v>365</v>
      </c>
      <c r="B675" s="38">
        <v>16.588799999999999</v>
      </c>
    </row>
    <row r="676" spans="1:2" x14ac:dyDescent="0.35">
      <c r="A676" s="38" t="s">
        <v>365</v>
      </c>
      <c r="B676" s="38">
        <v>17.504999999999995</v>
      </c>
    </row>
    <row r="677" spans="1:2" x14ac:dyDescent="0.35">
      <c r="A677" s="38" t="s">
        <v>365</v>
      </c>
      <c r="B677" s="38">
        <v>40.749900000000004</v>
      </c>
    </row>
    <row r="678" spans="1:2" x14ac:dyDescent="0.35">
      <c r="A678" s="38" t="s">
        <v>365</v>
      </c>
      <c r="B678" s="38">
        <v>-7.3920000000000021</v>
      </c>
    </row>
    <row r="679" spans="1:2" x14ac:dyDescent="0.35">
      <c r="A679" s="38" t="s">
        <v>365</v>
      </c>
      <c r="B679" s="38">
        <v>4.5200999999999958</v>
      </c>
    </row>
    <row r="680" spans="1:2" x14ac:dyDescent="0.35">
      <c r="A680" s="38" t="s">
        <v>365</v>
      </c>
      <c r="B680" s="38">
        <v>-41.261999999999972</v>
      </c>
    </row>
    <row r="681" spans="1:2" x14ac:dyDescent="0.35">
      <c r="A681" s="38" t="s">
        <v>365</v>
      </c>
      <c r="B681" s="38">
        <v>-320.23950000000013</v>
      </c>
    </row>
    <row r="682" spans="1:2" x14ac:dyDescent="0.35">
      <c r="A682" s="38" t="s">
        <v>366</v>
      </c>
      <c r="B682" s="38">
        <v>4.6643999999999988</v>
      </c>
    </row>
    <row r="683" spans="1:2" x14ac:dyDescent="0.35">
      <c r="A683" s="38" t="s">
        <v>366</v>
      </c>
      <c r="B683" s="38">
        <v>2.598399999999998</v>
      </c>
    </row>
    <row r="684" spans="1:2" x14ac:dyDescent="0.35">
      <c r="A684" s="38" t="s">
        <v>366</v>
      </c>
      <c r="B684" s="38">
        <v>18.521999999999998</v>
      </c>
    </row>
    <row r="685" spans="1:2" x14ac:dyDescent="0.35">
      <c r="A685" s="38" t="s">
        <v>363</v>
      </c>
      <c r="B685" s="38">
        <v>-3839.9903999999988</v>
      </c>
    </row>
    <row r="686" spans="1:2" x14ac:dyDescent="0.35">
      <c r="A686" s="38" t="s">
        <v>363</v>
      </c>
      <c r="B686" s="38">
        <v>14.650999999999989</v>
      </c>
    </row>
    <row r="687" spans="1:2" x14ac:dyDescent="0.35">
      <c r="A687" s="38" t="s">
        <v>363</v>
      </c>
      <c r="B687" s="38">
        <v>163.18979999999999</v>
      </c>
    </row>
    <row r="688" spans="1:2" x14ac:dyDescent="0.35">
      <c r="A688" s="38" t="s">
        <v>363</v>
      </c>
      <c r="B688" s="38">
        <v>6.8713999999999995</v>
      </c>
    </row>
    <row r="689" spans="1:2" x14ac:dyDescent="0.35">
      <c r="A689" s="38" t="s">
        <v>363</v>
      </c>
      <c r="B689" s="38">
        <v>9.3312000000000008</v>
      </c>
    </row>
    <row r="690" spans="1:2" x14ac:dyDescent="0.35">
      <c r="A690" s="38" t="s">
        <v>366</v>
      </c>
      <c r="B690" s="38">
        <v>4.7995999999999768</v>
      </c>
    </row>
    <row r="691" spans="1:2" x14ac:dyDescent="0.35">
      <c r="A691" s="38" t="s">
        <v>363</v>
      </c>
      <c r="B691" s="38">
        <v>14.561400000000006</v>
      </c>
    </row>
    <row r="692" spans="1:2" x14ac:dyDescent="0.35">
      <c r="A692" s="38" t="s">
        <v>363</v>
      </c>
      <c r="B692" s="38">
        <v>74.053200000000004</v>
      </c>
    </row>
    <row r="693" spans="1:2" x14ac:dyDescent="0.35">
      <c r="A693" s="38" t="s">
        <v>363</v>
      </c>
      <c r="B693" s="38">
        <v>10.315199999999999</v>
      </c>
    </row>
    <row r="694" spans="1:2" x14ac:dyDescent="0.35">
      <c r="A694" s="38" t="s">
        <v>364</v>
      </c>
      <c r="B694" s="38">
        <v>24.936000000000007</v>
      </c>
    </row>
    <row r="695" spans="1:2" x14ac:dyDescent="0.35">
      <c r="A695" s="38" t="s">
        <v>364</v>
      </c>
      <c r="B695" s="38">
        <v>16.032</v>
      </c>
    </row>
    <row r="696" spans="1:2" x14ac:dyDescent="0.35">
      <c r="A696" s="38" t="s">
        <v>366</v>
      </c>
      <c r="B696" s="38">
        <v>17.34879999999999</v>
      </c>
    </row>
    <row r="697" spans="1:2" x14ac:dyDescent="0.35">
      <c r="A697" s="38" t="s">
        <v>366</v>
      </c>
      <c r="B697" s="38">
        <v>17.759999999999998</v>
      </c>
    </row>
    <row r="698" spans="1:2" x14ac:dyDescent="0.35">
      <c r="A698" s="38" t="s">
        <v>366</v>
      </c>
      <c r="B698" s="38">
        <v>62.807499999999976</v>
      </c>
    </row>
    <row r="699" spans="1:2" x14ac:dyDescent="0.35">
      <c r="A699" s="38" t="s">
        <v>366</v>
      </c>
      <c r="B699" s="38">
        <v>31.751200000000001</v>
      </c>
    </row>
    <row r="700" spans="1:2" x14ac:dyDescent="0.35">
      <c r="A700" s="38" t="s">
        <v>366</v>
      </c>
      <c r="B700" s="38">
        <v>0.8088000000000003</v>
      </c>
    </row>
    <row r="701" spans="1:2" x14ac:dyDescent="0.35">
      <c r="A701" s="38" t="s">
        <v>366</v>
      </c>
      <c r="B701" s="38">
        <v>-13.6312</v>
      </c>
    </row>
    <row r="702" spans="1:2" x14ac:dyDescent="0.35">
      <c r="A702" s="38" t="s">
        <v>366</v>
      </c>
      <c r="B702" s="38">
        <v>-3.4271999999999991</v>
      </c>
    </row>
    <row r="703" spans="1:2" x14ac:dyDescent="0.35">
      <c r="A703" s="38" t="s">
        <v>366</v>
      </c>
      <c r="B703" s="38">
        <v>4.1448</v>
      </c>
    </row>
    <row r="704" spans="1:2" x14ac:dyDescent="0.35">
      <c r="A704" s="38" t="s">
        <v>364</v>
      </c>
      <c r="B704" s="38">
        <v>35.679599999999979</v>
      </c>
    </row>
    <row r="705" spans="1:2" x14ac:dyDescent="0.35">
      <c r="A705" s="38" t="s">
        <v>364</v>
      </c>
      <c r="B705" s="38">
        <v>-13.871700000000047</v>
      </c>
    </row>
    <row r="706" spans="1:2" x14ac:dyDescent="0.35">
      <c r="A706" s="38" t="s">
        <v>363</v>
      </c>
      <c r="B706" s="38">
        <v>3.6288</v>
      </c>
    </row>
    <row r="707" spans="1:2" x14ac:dyDescent="0.35">
      <c r="A707" s="38" t="s">
        <v>363</v>
      </c>
      <c r="B707" s="38">
        <v>18.769499999999987</v>
      </c>
    </row>
    <row r="708" spans="1:2" x14ac:dyDescent="0.35">
      <c r="A708" s="38" t="s">
        <v>363</v>
      </c>
      <c r="B708" s="38">
        <v>2.2823999999999991</v>
      </c>
    </row>
    <row r="709" spans="1:2" x14ac:dyDescent="0.35">
      <c r="A709" s="38" t="s">
        <v>366</v>
      </c>
      <c r="B709" s="38">
        <v>52.78240000000001</v>
      </c>
    </row>
    <row r="710" spans="1:2" x14ac:dyDescent="0.35">
      <c r="A710" s="38" t="s">
        <v>366</v>
      </c>
      <c r="B710" s="38">
        <v>-110.49000000000007</v>
      </c>
    </row>
    <row r="711" spans="1:2" x14ac:dyDescent="0.35">
      <c r="A711" s="38" t="s">
        <v>366</v>
      </c>
      <c r="B711" s="38">
        <v>15.767999999999997</v>
      </c>
    </row>
    <row r="712" spans="1:2" x14ac:dyDescent="0.35">
      <c r="A712" s="38" t="s">
        <v>366</v>
      </c>
      <c r="B712" s="38">
        <v>26.630399999999998</v>
      </c>
    </row>
    <row r="713" spans="1:2" x14ac:dyDescent="0.35">
      <c r="A713" s="38" t="s">
        <v>363</v>
      </c>
      <c r="B713" s="38">
        <v>8.8623999999999992</v>
      </c>
    </row>
    <row r="714" spans="1:2" x14ac:dyDescent="0.35">
      <c r="A714" s="38" t="s">
        <v>366</v>
      </c>
      <c r="B714" s="38">
        <v>109.72260000000001</v>
      </c>
    </row>
    <row r="715" spans="1:2" x14ac:dyDescent="0.35">
      <c r="A715" s="38" t="s">
        <v>366</v>
      </c>
      <c r="B715" s="38">
        <v>89.314199999999971</v>
      </c>
    </row>
    <row r="716" spans="1:2" x14ac:dyDescent="0.35">
      <c r="A716" s="38" t="s">
        <v>366</v>
      </c>
      <c r="B716" s="38">
        <v>113.98860000000001</v>
      </c>
    </row>
    <row r="717" spans="1:2" x14ac:dyDescent="0.35">
      <c r="A717" s="38" t="s">
        <v>364</v>
      </c>
      <c r="B717" s="38">
        <v>6.9719999999999995</v>
      </c>
    </row>
    <row r="718" spans="1:2" x14ac:dyDescent="0.35">
      <c r="A718" s="38" t="s">
        <v>366</v>
      </c>
      <c r="B718" s="38">
        <v>3.0813999999999995</v>
      </c>
    </row>
    <row r="719" spans="1:2" x14ac:dyDescent="0.35">
      <c r="A719" s="38" t="s">
        <v>366</v>
      </c>
      <c r="B719" s="38">
        <v>24.475800000000007</v>
      </c>
    </row>
    <row r="720" spans="1:2" x14ac:dyDescent="0.35">
      <c r="A720" s="38" t="s">
        <v>364</v>
      </c>
      <c r="B720" s="38">
        <v>19.4376</v>
      </c>
    </row>
    <row r="721" spans="1:2" x14ac:dyDescent="0.35">
      <c r="A721" s="38" t="s">
        <v>364</v>
      </c>
      <c r="B721" s="38">
        <v>21.995999999999992</v>
      </c>
    </row>
    <row r="722" spans="1:2" x14ac:dyDescent="0.35">
      <c r="A722" s="38" t="s">
        <v>364</v>
      </c>
      <c r="B722" s="38">
        <v>73.41</v>
      </c>
    </row>
    <row r="723" spans="1:2" x14ac:dyDescent="0.35">
      <c r="A723" s="38" t="s">
        <v>365</v>
      </c>
      <c r="B723" s="38">
        <v>231.41160000000002</v>
      </c>
    </row>
    <row r="724" spans="1:2" x14ac:dyDescent="0.35">
      <c r="A724" s="38" t="s">
        <v>365</v>
      </c>
      <c r="B724" s="38">
        <v>80.019899999999993</v>
      </c>
    </row>
    <row r="725" spans="1:2" x14ac:dyDescent="0.35">
      <c r="A725" s="38" t="s">
        <v>366</v>
      </c>
      <c r="B725" s="38">
        <v>21.112000000000002</v>
      </c>
    </row>
    <row r="726" spans="1:2" x14ac:dyDescent="0.35">
      <c r="A726" s="38" t="s">
        <v>363</v>
      </c>
      <c r="B726" s="38">
        <v>5.1281999999999996</v>
      </c>
    </row>
    <row r="727" spans="1:2" x14ac:dyDescent="0.35">
      <c r="A727" s="38" t="s">
        <v>365</v>
      </c>
      <c r="B727" s="38">
        <v>6.3684000000000003</v>
      </c>
    </row>
    <row r="728" spans="1:2" x14ac:dyDescent="0.35">
      <c r="A728" s="38" t="s">
        <v>365</v>
      </c>
      <c r="B728" s="38">
        <v>5.5992000000000015</v>
      </c>
    </row>
    <row r="729" spans="1:2" x14ac:dyDescent="0.35">
      <c r="A729" s="38" t="s">
        <v>366</v>
      </c>
      <c r="B729" s="38">
        <v>84.051199999999994</v>
      </c>
    </row>
    <row r="730" spans="1:2" x14ac:dyDescent="0.35">
      <c r="A730" s="38" t="s">
        <v>366</v>
      </c>
      <c r="B730" s="38">
        <v>-153.34560000000005</v>
      </c>
    </row>
    <row r="731" spans="1:2" x14ac:dyDescent="0.35">
      <c r="A731" s="38" t="s">
        <v>366</v>
      </c>
      <c r="B731" s="38">
        <v>10.088999999999999</v>
      </c>
    </row>
    <row r="732" spans="1:2" x14ac:dyDescent="0.35">
      <c r="A732" s="38" t="s">
        <v>366</v>
      </c>
      <c r="B732" s="38">
        <v>102.49980000000001</v>
      </c>
    </row>
    <row r="733" spans="1:2" x14ac:dyDescent="0.35">
      <c r="A733" s="38" t="s">
        <v>366</v>
      </c>
      <c r="B733" s="38">
        <v>3.024</v>
      </c>
    </row>
    <row r="734" spans="1:2" x14ac:dyDescent="0.35">
      <c r="A734" s="38" t="s">
        <v>364</v>
      </c>
      <c r="B734" s="38">
        <v>9.7175999999999902</v>
      </c>
    </row>
    <row r="735" spans="1:2" x14ac:dyDescent="0.35">
      <c r="A735" s="38" t="s">
        <v>364</v>
      </c>
      <c r="B735" s="38">
        <v>86.385600000000011</v>
      </c>
    </row>
    <row r="736" spans="1:2" x14ac:dyDescent="0.35">
      <c r="A736" s="38" t="s">
        <v>364</v>
      </c>
      <c r="B736" s="38">
        <v>33.647399999999998</v>
      </c>
    </row>
    <row r="737" spans="1:2" x14ac:dyDescent="0.35">
      <c r="A737" s="38" t="s">
        <v>364</v>
      </c>
      <c r="B737" s="38">
        <v>9.4283999999999963</v>
      </c>
    </row>
    <row r="738" spans="1:2" x14ac:dyDescent="0.35">
      <c r="A738" s="38" t="s">
        <v>364</v>
      </c>
      <c r="B738" s="38">
        <v>18.695599999999999</v>
      </c>
    </row>
    <row r="739" spans="1:2" x14ac:dyDescent="0.35">
      <c r="A739" s="38" t="s">
        <v>364</v>
      </c>
      <c r="B739" s="38">
        <v>6.5519999999999996</v>
      </c>
    </row>
    <row r="740" spans="1:2" x14ac:dyDescent="0.35">
      <c r="A740" s="38" t="s">
        <v>364</v>
      </c>
      <c r="B740" s="38">
        <v>8.4965999999999937</v>
      </c>
    </row>
    <row r="741" spans="1:2" x14ac:dyDescent="0.35">
      <c r="A741" s="38" t="s">
        <v>365</v>
      </c>
      <c r="B741" s="38">
        <v>4.2716999999999992</v>
      </c>
    </row>
    <row r="742" spans="1:2" x14ac:dyDescent="0.35">
      <c r="A742" s="38" t="s">
        <v>365</v>
      </c>
      <c r="B742" s="38">
        <v>-64.774800000000013</v>
      </c>
    </row>
    <row r="743" spans="1:2" x14ac:dyDescent="0.35">
      <c r="A743" s="38" t="s">
        <v>365</v>
      </c>
      <c r="B743" s="38">
        <v>-5.4870000000000001</v>
      </c>
    </row>
    <row r="744" spans="1:2" x14ac:dyDescent="0.35">
      <c r="A744" s="38" t="s">
        <v>365</v>
      </c>
      <c r="B744" s="38">
        <v>-10.948000000000002</v>
      </c>
    </row>
    <row r="745" spans="1:2" x14ac:dyDescent="0.35">
      <c r="A745" s="38" t="s">
        <v>365</v>
      </c>
      <c r="B745" s="38">
        <v>1.1465999999999998</v>
      </c>
    </row>
    <row r="746" spans="1:2" x14ac:dyDescent="0.35">
      <c r="A746" s="38" t="s">
        <v>365</v>
      </c>
      <c r="B746" s="38">
        <v>1.6762000000000001</v>
      </c>
    </row>
    <row r="747" spans="1:2" x14ac:dyDescent="0.35">
      <c r="A747" s="38" t="s">
        <v>365</v>
      </c>
      <c r="B747" s="38">
        <v>6.2063999999999897</v>
      </c>
    </row>
    <row r="748" spans="1:2" x14ac:dyDescent="0.35">
      <c r="A748" s="38" t="s">
        <v>364</v>
      </c>
      <c r="B748" s="38">
        <v>-28.355999999999952</v>
      </c>
    </row>
    <row r="749" spans="1:2" x14ac:dyDescent="0.35">
      <c r="A749" s="38" t="s">
        <v>364</v>
      </c>
      <c r="B749" s="38">
        <v>7.1863999999999919</v>
      </c>
    </row>
    <row r="750" spans="1:2" x14ac:dyDescent="0.35">
      <c r="A750" s="38" t="s">
        <v>365</v>
      </c>
      <c r="B750" s="38">
        <v>0.89939999999999909</v>
      </c>
    </row>
    <row r="751" spans="1:2" x14ac:dyDescent="0.35">
      <c r="A751" s="38" t="s">
        <v>365</v>
      </c>
      <c r="B751" s="38">
        <v>26.702999999999999</v>
      </c>
    </row>
    <row r="752" spans="1:2" x14ac:dyDescent="0.35">
      <c r="A752" s="38" t="s">
        <v>365</v>
      </c>
      <c r="B752" s="38">
        <v>56.7864</v>
      </c>
    </row>
    <row r="753" spans="1:2" x14ac:dyDescent="0.35">
      <c r="A753" s="38" t="s">
        <v>365</v>
      </c>
      <c r="B753" s="38">
        <v>22.792000000000002</v>
      </c>
    </row>
    <row r="754" spans="1:2" x14ac:dyDescent="0.35">
      <c r="A754" s="38" t="s">
        <v>365</v>
      </c>
      <c r="B754" s="38">
        <v>1.4112</v>
      </c>
    </row>
    <row r="755" spans="1:2" x14ac:dyDescent="0.35">
      <c r="A755" s="38" t="s">
        <v>364</v>
      </c>
      <c r="B755" s="38">
        <v>374.99249999999995</v>
      </c>
    </row>
    <row r="756" spans="1:2" x14ac:dyDescent="0.35">
      <c r="A756" s="38" t="s">
        <v>364</v>
      </c>
      <c r="B756" s="38">
        <v>28.7712</v>
      </c>
    </row>
    <row r="757" spans="1:2" x14ac:dyDescent="0.35">
      <c r="A757" s="38" t="s">
        <v>363</v>
      </c>
      <c r="B757" s="38">
        <v>-167.3184</v>
      </c>
    </row>
    <row r="758" spans="1:2" x14ac:dyDescent="0.35">
      <c r="A758" s="38" t="s">
        <v>365</v>
      </c>
      <c r="B758" s="38">
        <v>6.8767999999999994</v>
      </c>
    </row>
    <row r="759" spans="1:2" x14ac:dyDescent="0.35">
      <c r="A759" s="38" t="s">
        <v>365</v>
      </c>
      <c r="B759" s="38">
        <v>47.92</v>
      </c>
    </row>
    <row r="760" spans="1:2" x14ac:dyDescent="0.35">
      <c r="A760" s="38" t="s">
        <v>366</v>
      </c>
      <c r="B760" s="38">
        <v>4.2665999999999986</v>
      </c>
    </row>
    <row r="761" spans="1:2" x14ac:dyDescent="0.35">
      <c r="A761" s="38" t="s">
        <v>365</v>
      </c>
      <c r="B761" s="38">
        <v>10.223999999999998</v>
      </c>
    </row>
    <row r="762" spans="1:2" x14ac:dyDescent="0.35">
      <c r="A762" s="38" t="s">
        <v>364</v>
      </c>
      <c r="B762" s="38">
        <v>27.993600000000001</v>
      </c>
    </row>
    <row r="763" spans="1:2" x14ac:dyDescent="0.35">
      <c r="A763" s="38" t="s">
        <v>363</v>
      </c>
      <c r="B763" s="38">
        <v>5.6993999999999998</v>
      </c>
    </row>
    <row r="764" spans="1:2" x14ac:dyDescent="0.35">
      <c r="A764" s="38" t="s">
        <v>366</v>
      </c>
      <c r="B764" s="38">
        <v>-26.995499999999993</v>
      </c>
    </row>
    <row r="765" spans="1:2" x14ac:dyDescent="0.35">
      <c r="A765" s="38" t="s">
        <v>363</v>
      </c>
      <c r="B765" s="38">
        <v>5.3391999999999991</v>
      </c>
    </row>
    <row r="766" spans="1:2" x14ac:dyDescent="0.35">
      <c r="A766" s="38" t="s">
        <v>363</v>
      </c>
      <c r="B766" s="38">
        <v>25.47</v>
      </c>
    </row>
    <row r="767" spans="1:2" x14ac:dyDescent="0.35">
      <c r="A767" s="38" t="s">
        <v>363</v>
      </c>
      <c r="B767" s="38">
        <v>258.69600000000003</v>
      </c>
    </row>
    <row r="768" spans="1:2" x14ac:dyDescent="0.35">
      <c r="A768" s="38" t="s">
        <v>363</v>
      </c>
      <c r="B768" s="38">
        <v>2.7071999999999994</v>
      </c>
    </row>
    <row r="769" spans="1:2" x14ac:dyDescent="0.35">
      <c r="A769" s="38" t="s">
        <v>363</v>
      </c>
      <c r="B769" s="38">
        <v>34.354799999999955</v>
      </c>
    </row>
    <row r="770" spans="1:2" x14ac:dyDescent="0.35">
      <c r="A770" s="38" t="s">
        <v>363</v>
      </c>
      <c r="B770" s="38">
        <v>23.315999999999988</v>
      </c>
    </row>
    <row r="771" spans="1:2" x14ac:dyDescent="0.35">
      <c r="A771" s="38" t="s">
        <v>363</v>
      </c>
      <c r="B771" s="38">
        <v>179.74880000000002</v>
      </c>
    </row>
    <row r="772" spans="1:2" x14ac:dyDescent="0.35">
      <c r="A772" s="38" t="s">
        <v>365</v>
      </c>
      <c r="B772" s="38">
        <v>9.14</v>
      </c>
    </row>
    <row r="773" spans="1:2" x14ac:dyDescent="0.35">
      <c r="A773" s="38" t="s">
        <v>365</v>
      </c>
      <c r="B773" s="38">
        <v>51.75</v>
      </c>
    </row>
    <row r="774" spans="1:2" x14ac:dyDescent="0.35">
      <c r="A774" s="38" t="s">
        <v>365</v>
      </c>
      <c r="B774" s="38">
        <v>16.175000000000001</v>
      </c>
    </row>
    <row r="775" spans="1:2" x14ac:dyDescent="0.35">
      <c r="A775" s="38" t="s">
        <v>365</v>
      </c>
      <c r="B775" s="38">
        <v>3.4695</v>
      </c>
    </row>
    <row r="776" spans="1:2" x14ac:dyDescent="0.35">
      <c r="A776" s="38" t="s">
        <v>365</v>
      </c>
      <c r="B776" s="38">
        <v>10.881</v>
      </c>
    </row>
    <row r="777" spans="1:2" x14ac:dyDescent="0.35">
      <c r="A777" s="38" t="s">
        <v>365</v>
      </c>
      <c r="B777" s="38">
        <v>14.523600000000002</v>
      </c>
    </row>
    <row r="778" spans="1:2" x14ac:dyDescent="0.35">
      <c r="A778" s="38" t="s">
        <v>366</v>
      </c>
      <c r="B778" s="38">
        <v>3.6854999999999958</v>
      </c>
    </row>
    <row r="779" spans="1:2" x14ac:dyDescent="0.35">
      <c r="A779" s="38" t="s">
        <v>364</v>
      </c>
      <c r="B779" s="38">
        <v>40.800600000000003</v>
      </c>
    </row>
    <row r="780" spans="1:2" x14ac:dyDescent="0.35">
      <c r="A780" s="38" t="s">
        <v>364</v>
      </c>
      <c r="B780" s="38">
        <v>28.171799999999998</v>
      </c>
    </row>
    <row r="781" spans="1:2" x14ac:dyDescent="0.35">
      <c r="A781" s="38" t="s">
        <v>364</v>
      </c>
      <c r="B781" s="38">
        <v>11.720800000000001</v>
      </c>
    </row>
    <row r="782" spans="1:2" x14ac:dyDescent="0.35">
      <c r="A782" s="38" t="s">
        <v>364</v>
      </c>
      <c r="B782" s="38">
        <v>1.9259999999999997</v>
      </c>
    </row>
    <row r="783" spans="1:2" x14ac:dyDescent="0.35">
      <c r="A783" s="38" t="s">
        <v>366</v>
      </c>
      <c r="B783" s="38">
        <v>-22.448999999999991</v>
      </c>
    </row>
    <row r="784" spans="1:2" x14ac:dyDescent="0.35">
      <c r="A784" s="38" t="s">
        <v>366</v>
      </c>
      <c r="B784" s="38">
        <v>-2.6999999999999993</v>
      </c>
    </row>
    <row r="785" spans="1:2" x14ac:dyDescent="0.35">
      <c r="A785" s="38" t="s">
        <v>366</v>
      </c>
      <c r="B785" s="38">
        <v>-15.615600000000001</v>
      </c>
    </row>
    <row r="786" spans="1:2" x14ac:dyDescent="0.35">
      <c r="A786" s="38" t="s">
        <v>366</v>
      </c>
      <c r="B786" s="38">
        <v>0.59979999999999656</v>
      </c>
    </row>
    <row r="787" spans="1:2" x14ac:dyDescent="0.35">
      <c r="A787" s="38" t="s">
        <v>363</v>
      </c>
      <c r="B787" s="38">
        <v>87.744299999999981</v>
      </c>
    </row>
    <row r="788" spans="1:2" x14ac:dyDescent="0.35">
      <c r="A788" s="38" t="s">
        <v>364</v>
      </c>
      <c r="B788" s="38">
        <v>5.8914</v>
      </c>
    </row>
    <row r="789" spans="1:2" x14ac:dyDescent="0.35">
      <c r="A789" s="38" t="s">
        <v>364</v>
      </c>
      <c r="B789" s="38">
        <v>34.89279999999998</v>
      </c>
    </row>
    <row r="790" spans="1:2" x14ac:dyDescent="0.35">
      <c r="A790" s="38" t="s">
        <v>363</v>
      </c>
      <c r="B790" s="38">
        <v>69.100800000000007</v>
      </c>
    </row>
    <row r="791" spans="1:2" x14ac:dyDescent="0.35">
      <c r="A791" s="38" t="s">
        <v>363</v>
      </c>
      <c r="B791" s="38">
        <v>4.1634000000000011</v>
      </c>
    </row>
    <row r="792" spans="1:2" x14ac:dyDescent="0.35">
      <c r="A792" s="38" t="s">
        <v>363</v>
      </c>
      <c r="B792" s="38">
        <v>21.089600000000001</v>
      </c>
    </row>
    <row r="793" spans="1:2" x14ac:dyDescent="0.35">
      <c r="A793" s="38" t="s">
        <v>363</v>
      </c>
      <c r="B793" s="38">
        <v>79.905599999999993</v>
      </c>
    </row>
    <row r="794" spans="1:2" x14ac:dyDescent="0.35">
      <c r="A794" s="38" t="s">
        <v>363</v>
      </c>
      <c r="B794" s="38">
        <v>85.247500000000002</v>
      </c>
    </row>
    <row r="795" spans="1:2" x14ac:dyDescent="0.35">
      <c r="A795" s="38" t="s">
        <v>364</v>
      </c>
      <c r="B795" s="38">
        <v>4.5815999999999999</v>
      </c>
    </row>
    <row r="796" spans="1:2" x14ac:dyDescent="0.35">
      <c r="A796" s="38" t="s">
        <v>364</v>
      </c>
      <c r="B796" s="38">
        <v>10.642799999999999</v>
      </c>
    </row>
    <row r="797" spans="1:2" x14ac:dyDescent="0.35">
      <c r="A797" s="38" t="s">
        <v>365</v>
      </c>
      <c r="B797" s="38">
        <v>9.8783999999999992</v>
      </c>
    </row>
    <row r="798" spans="1:2" x14ac:dyDescent="0.35">
      <c r="A798" s="38" t="s">
        <v>366</v>
      </c>
      <c r="B798" s="38">
        <v>63.739199999999997</v>
      </c>
    </row>
    <row r="799" spans="1:2" x14ac:dyDescent="0.35">
      <c r="A799" s="38" t="s">
        <v>366</v>
      </c>
      <c r="B799" s="38">
        <v>6.2208000000000006</v>
      </c>
    </row>
    <row r="800" spans="1:2" x14ac:dyDescent="0.35">
      <c r="A800" s="38" t="s">
        <v>366</v>
      </c>
      <c r="B800" s="38">
        <v>10.348799999999999</v>
      </c>
    </row>
    <row r="801" spans="1:2" x14ac:dyDescent="0.35">
      <c r="A801" s="38" t="s">
        <v>364</v>
      </c>
      <c r="B801" s="38">
        <v>17.745000000000019</v>
      </c>
    </row>
    <row r="802" spans="1:2" x14ac:dyDescent="0.35">
      <c r="A802" s="38" t="s">
        <v>364</v>
      </c>
      <c r="B802" s="38">
        <v>7.3358999999999988</v>
      </c>
    </row>
    <row r="803" spans="1:2" x14ac:dyDescent="0.35">
      <c r="A803" s="38" t="s">
        <v>364</v>
      </c>
      <c r="B803" s="38">
        <v>18.897199999999991</v>
      </c>
    </row>
    <row r="804" spans="1:2" x14ac:dyDescent="0.35">
      <c r="A804" s="38" t="s">
        <v>366</v>
      </c>
      <c r="B804" s="38">
        <v>99.48960000000001</v>
      </c>
    </row>
    <row r="805" spans="1:2" x14ac:dyDescent="0.35">
      <c r="A805" s="38" t="s">
        <v>363</v>
      </c>
      <c r="B805" s="38">
        <v>6.2208000000000006</v>
      </c>
    </row>
    <row r="806" spans="1:2" x14ac:dyDescent="0.35">
      <c r="A806" s="38" t="s">
        <v>364</v>
      </c>
      <c r="B806" s="38">
        <v>6.2151999999999994</v>
      </c>
    </row>
    <row r="807" spans="1:2" x14ac:dyDescent="0.35">
      <c r="A807" s="38" t="s">
        <v>364</v>
      </c>
      <c r="B807" s="38">
        <v>4.3176000000000005</v>
      </c>
    </row>
    <row r="808" spans="1:2" x14ac:dyDescent="0.35">
      <c r="A808" s="38" t="s">
        <v>364</v>
      </c>
      <c r="B808" s="38">
        <v>247.99599999999981</v>
      </c>
    </row>
    <row r="809" spans="1:2" x14ac:dyDescent="0.35">
      <c r="A809" s="38" t="s">
        <v>365</v>
      </c>
      <c r="B809" s="38">
        <v>11.076000000000001</v>
      </c>
    </row>
    <row r="810" spans="1:2" x14ac:dyDescent="0.35">
      <c r="A810" s="38" t="s">
        <v>365</v>
      </c>
      <c r="B810" s="38">
        <v>50.989800000000002</v>
      </c>
    </row>
    <row r="811" spans="1:2" x14ac:dyDescent="0.35">
      <c r="A811" s="38" t="s">
        <v>364</v>
      </c>
      <c r="B811" s="38">
        <v>3.2256</v>
      </c>
    </row>
    <row r="812" spans="1:2" x14ac:dyDescent="0.35">
      <c r="A812" s="38" t="s">
        <v>364</v>
      </c>
      <c r="B812" s="38">
        <v>311.65199999999999</v>
      </c>
    </row>
    <row r="813" spans="1:2" x14ac:dyDescent="0.35">
      <c r="A813" s="38" t="s">
        <v>364</v>
      </c>
      <c r="B813" s="38">
        <v>62.036799999999971</v>
      </c>
    </row>
    <row r="814" spans="1:2" x14ac:dyDescent="0.35">
      <c r="A814" s="38" t="s">
        <v>364</v>
      </c>
      <c r="B814" s="38">
        <v>2.5779999999999994</v>
      </c>
    </row>
    <row r="815" spans="1:2" x14ac:dyDescent="0.35">
      <c r="A815" s="38" t="s">
        <v>364</v>
      </c>
      <c r="B815" s="38">
        <v>6.2151999999999994</v>
      </c>
    </row>
    <row r="816" spans="1:2" x14ac:dyDescent="0.35">
      <c r="A816" s="38" t="s">
        <v>364</v>
      </c>
      <c r="B816" s="38">
        <v>601.96990000000005</v>
      </c>
    </row>
    <row r="817" spans="1:2" x14ac:dyDescent="0.35">
      <c r="A817" s="38" t="s">
        <v>365</v>
      </c>
      <c r="B817" s="38">
        <v>24.883200000000002</v>
      </c>
    </row>
    <row r="818" spans="1:2" x14ac:dyDescent="0.35">
      <c r="A818" s="38" t="s">
        <v>366</v>
      </c>
      <c r="B818" s="38">
        <v>1.8703999999999998</v>
      </c>
    </row>
    <row r="819" spans="1:2" x14ac:dyDescent="0.35">
      <c r="A819" s="38" t="s">
        <v>366</v>
      </c>
      <c r="B819" s="38">
        <v>14.5152</v>
      </c>
    </row>
    <row r="820" spans="1:2" x14ac:dyDescent="0.35">
      <c r="A820" s="38" t="s">
        <v>366</v>
      </c>
      <c r="B820" s="38">
        <v>-2.4287999999999998</v>
      </c>
    </row>
    <row r="821" spans="1:2" x14ac:dyDescent="0.35">
      <c r="A821" s="38" t="s">
        <v>366</v>
      </c>
      <c r="B821" s="38">
        <v>0</v>
      </c>
    </row>
    <row r="822" spans="1:2" x14ac:dyDescent="0.35">
      <c r="A822" s="38" t="s">
        <v>366</v>
      </c>
      <c r="B822" s="38">
        <v>-22.796399999999991</v>
      </c>
    </row>
    <row r="823" spans="1:2" x14ac:dyDescent="0.35">
      <c r="A823" s="38" t="s">
        <v>366</v>
      </c>
      <c r="B823" s="38">
        <v>117.43199999999999</v>
      </c>
    </row>
    <row r="824" spans="1:2" x14ac:dyDescent="0.35">
      <c r="A824" s="38" t="s">
        <v>366</v>
      </c>
      <c r="B824" s="38">
        <v>71.990999999999985</v>
      </c>
    </row>
    <row r="825" spans="1:2" x14ac:dyDescent="0.35">
      <c r="A825" s="38" t="s">
        <v>366</v>
      </c>
      <c r="B825" s="38">
        <v>4.8117999999999999</v>
      </c>
    </row>
    <row r="826" spans="1:2" x14ac:dyDescent="0.35">
      <c r="A826" s="38" t="s">
        <v>364</v>
      </c>
      <c r="B826" s="38">
        <v>4.0679999999999978</v>
      </c>
    </row>
    <row r="827" spans="1:2" x14ac:dyDescent="0.35">
      <c r="A827" s="38" t="s">
        <v>364</v>
      </c>
      <c r="B827" s="38">
        <v>40.31280000000001</v>
      </c>
    </row>
    <row r="828" spans="1:2" x14ac:dyDescent="0.35">
      <c r="A828" s="38" t="s">
        <v>365</v>
      </c>
      <c r="B828" s="38">
        <v>16.8</v>
      </c>
    </row>
    <row r="829" spans="1:2" x14ac:dyDescent="0.35">
      <c r="A829" s="38" t="s">
        <v>365</v>
      </c>
      <c r="B829" s="38">
        <v>10.799599999999998</v>
      </c>
    </row>
    <row r="830" spans="1:2" x14ac:dyDescent="0.35">
      <c r="A830" s="38" t="s">
        <v>365</v>
      </c>
      <c r="B830" s="38">
        <v>7.4871999999999996</v>
      </c>
    </row>
    <row r="831" spans="1:2" x14ac:dyDescent="0.35">
      <c r="A831" s="38" t="s">
        <v>363</v>
      </c>
      <c r="B831" s="38">
        <v>90.587999999999965</v>
      </c>
    </row>
    <row r="832" spans="1:2" x14ac:dyDescent="0.35">
      <c r="A832" s="38" t="s">
        <v>363</v>
      </c>
      <c r="B832" s="38">
        <v>50.584800000000008</v>
      </c>
    </row>
    <row r="833" spans="1:2" x14ac:dyDescent="0.35">
      <c r="A833" s="38" t="s">
        <v>363</v>
      </c>
      <c r="B833" s="38">
        <v>51.834599999999995</v>
      </c>
    </row>
    <row r="834" spans="1:2" x14ac:dyDescent="0.35">
      <c r="A834" s="38" t="s">
        <v>363</v>
      </c>
      <c r="B834" s="38">
        <v>17.157400000000003</v>
      </c>
    </row>
    <row r="835" spans="1:2" x14ac:dyDescent="0.35">
      <c r="A835" s="38" t="s">
        <v>363</v>
      </c>
      <c r="B835" s="38">
        <v>2.6411999999999995</v>
      </c>
    </row>
    <row r="836" spans="1:2" x14ac:dyDescent="0.35">
      <c r="A836" s="38" t="s">
        <v>363</v>
      </c>
      <c r="B836" s="38">
        <v>6.5164</v>
      </c>
    </row>
    <row r="837" spans="1:2" x14ac:dyDescent="0.35">
      <c r="A837" s="38" t="s">
        <v>363</v>
      </c>
      <c r="B837" s="38">
        <v>-111.49950000000007</v>
      </c>
    </row>
    <row r="838" spans="1:2" x14ac:dyDescent="0.35">
      <c r="A838" s="38" t="s">
        <v>365</v>
      </c>
      <c r="B838" s="38">
        <v>-79.335199999999986</v>
      </c>
    </row>
    <row r="839" spans="1:2" x14ac:dyDescent="0.35">
      <c r="A839" s="38" t="s">
        <v>363</v>
      </c>
      <c r="B839" s="38">
        <v>3.2615999999999996</v>
      </c>
    </row>
    <row r="840" spans="1:2" x14ac:dyDescent="0.35">
      <c r="A840" s="38" t="s">
        <v>365</v>
      </c>
      <c r="B840" s="38">
        <v>1.5804</v>
      </c>
    </row>
    <row r="841" spans="1:2" x14ac:dyDescent="0.35">
      <c r="A841" s="38" t="s">
        <v>366</v>
      </c>
      <c r="B841" s="38">
        <v>16.3215</v>
      </c>
    </row>
    <row r="842" spans="1:2" x14ac:dyDescent="0.35">
      <c r="A842" s="38" t="s">
        <v>366</v>
      </c>
      <c r="B842" s="38">
        <v>3.3407999999999998</v>
      </c>
    </row>
    <row r="843" spans="1:2" x14ac:dyDescent="0.35">
      <c r="A843" s="38" t="s">
        <v>366</v>
      </c>
      <c r="B843" s="38">
        <v>9.3024000000000058</v>
      </c>
    </row>
    <row r="844" spans="1:2" x14ac:dyDescent="0.35">
      <c r="A844" s="38" t="s">
        <v>364</v>
      </c>
      <c r="B844" s="38">
        <v>11.699999999999996</v>
      </c>
    </row>
    <row r="845" spans="1:2" x14ac:dyDescent="0.35">
      <c r="A845" s="38" t="s">
        <v>364</v>
      </c>
      <c r="B845" s="38">
        <v>8.767199999999999</v>
      </c>
    </row>
    <row r="846" spans="1:2" x14ac:dyDescent="0.35">
      <c r="A846" s="38" t="s">
        <v>364</v>
      </c>
      <c r="B846" s="38">
        <v>3.2943999999999996</v>
      </c>
    </row>
    <row r="847" spans="1:2" x14ac:dyDescent="0.35">
      <c r="A847" s="38" t="s">
        <v>364</v>
      </c>
      <c r="B847" s="38">
        <v>6.8713999999999995</v>
      </c>
    </row>
    <row r="848" spans="1:2" x14ac:dyDescent="0.35">
      <c r="A848" s="38" t="s">
        <v>363</v>
      </c>
      <c r="B848" s="38">
        <v>23.441600000000005</v>
      </c>
    </row>
    <row r="849" spans="1:2" x14ac:dyDescent="0.35">
      <c r="A849" s="38" t="s">
        <v>363</v>
      </c>
      <c r="B849" s="38">
        <v>77.743800000000022</v>
      </c>
    </row>
    <row r="850" spans="1:2" x14ac:dyDescent="0.35">
      <c r="A850" s="38" t="s">
        <v>366</v>
      </c>
      <c r="B850" s="38">
        <v>8.5567999999999991</v>
      </c>
    </row>
    <row r="851" spans="1:2" x14ac:dyDescent="0.35">
      <c r="A851" s="38" t="s">
        <v>366</v>
      </c>
      <c r="B851" s="38">
        <v>49.604800000000012</v>
      </c>
    </row>
    <row r="852" spans="1:2" x14ac:dyDescent="0.35">
      <c r="A852" s="38" t="s">
        <v>364</v>
      </c>
      <c r="B852" s="38">
        <v>1.3416000000000001</v>
      </c>
    </row>
    <row r="853" spans="1:2" x14ac:dyDescent="0.35">
      <c r="A853" s="38" t="s">
        <v>364</v>
      </c>
      <c r="B853" s="38">
        <v>18.662400000000002</v>
      </c>
    </row>
    <row r="854" spans="1:2" x14ac:dyDescent="0.35">
      <c r="A854" s="38" t="s">
        <v>363</v>
      </c>
      <c r="B854" s="38">
        <v>50.187599999999996</v>
      </c>
    </row>
    <row r="855" spans="1:2" x14ac:dyDescent="0.35">
      <c r="A855" s="38" t="s">
        <v>366</v>
      </c>
      <c r="B855" s="38">
        <v>14.671799999999998</v>
      </c>
    </row>
    <row r="856" spans="1:2" x14ac:dyDescent="0.35">
      <c r="A856" s="38" t="s">
        <v>366</v>
      </c>
      <c r="B856" s="38">
        <v>9.7175999999999902</v>
      </c>
    </row>
    <row r="857" spans="1:2" x14ac:dyDescent="0.35">
      <c r="A857" s="38" t="s">
        <v>366</v>
      </c>
      <c r="B857" s="38">
        <v>18.781199999999998</v>
      </c>
    </row>
    <row r="858" spans="1:2" x14ac:dyDescent="0.35">
      <c r="A858" s="38" t="s">
        <v>366</v>
      </c>
      <c r="B858" s="38">
        <v>26.598000000000006</v>
      </c>
    </row>
    <row r="859" spans="1:2" x14ac:dyDescent="0.35">
      <c r="A859" s="38" t="s">
        <v>366</v>
      </c>
      <c r="B859" s="38">
        <v>5.7672000000000008</v>
      </c>
    </row>
    <row r="860" spans="1:2" x14ac:dyDescent="0.35">
      <c r="A860" s="38" t="s">
        <v>366</v>
      </c>
      <c r="B860" s="38">
        <v>3.5766999999999998</v>
      </c>
    </row>
    <row r="861" spans="1:2" x14ac:dyDescent="0.35">
      <c r="A861" s="38" t="s">
        <v>366</v>
      </c>
      <c r="B861" s="38">
        <v>3.58</v>
      </c>
    </row>
    <row r="862" spans="1:2" x14ac:dyDescent="0.35">
      <c r="A862" s="38" t="s">
        <v>364</v>
      </c>
      <c r="B862" s="38">
        <v>0.14719999999999978</v>
      </c>
    </row>
    <row r="863" spans="1:2" x14ac:dyDescent="0.35">
      <c r="A863" s="38" t="s">
        <v>364</v>
      </c>
      <c r="B863" s="38">
        <v>10.625999999999999</v>
      </c>
    </row>
    <row r="864" spans="1:2" x14ac:dyDescent="0.35">
      <c r="A864" s="38" t="s">
        <v>363</v>
      </c>
      <c r="B864" s="38">
        <v>40.687800000000003</v>
      </c>
    </row>
    <row r="865" spans="1:2" x14ac:dyDescent="0.35">
      <c r="A865" s="38" t="s">
        <v>363</v>
      </c>
      <c r="B865" s="38">
        <v>0.59039999999999915</v>
      </c>
    </row>
    <row r="866" spans="1:2" x14ac:dyDescent="0.35">
      <c r="A866" s="38" t="s">
        <v>363</v>
      </c>
      <c r="B866" s="38">
        <v>5.1786000000000012</v>
      </c>
    </row>
    <row r="867" spans="1:2" x14ac:dyDescent="0.35">
      <c r="A867" s="38" t="s">
        <v>363</v>
      </c>
      <c r="B867" s="38">
        <v>1.3583000000000001</v>
      </c>
    </row>
    <row r="868" spans="1:2" x14ac:dyDescent="0.35">
      <c r="A868" s="38" t="s">
        <v>363</v>
      </c>
      <c r="B868" s="38">
        <v>21.295400000000001</v>
      </c>
    </row>
    <row r="869" spans="1:2" x14ac:dyDescent="0.35">
      <c r="A869" s="38" t="s">
        <v>366</v>
      </c>
      <c r="B869" s="38">
        <v>5.1791999999999998</v>
      </c>
    </row>
    <row r="870" spans="1:2" x14ac:dyDescent="0.35">
      <c r="A870" s="38" t="s">
        <v>366</v>
      </c>
      <c r="B870" s="38">
        <v>-35.927999999999997</v>
      </c>
    </row>
    <row r="871" spans="1:2" x14ac:dyDescent="0.35">
      <c r="A871" s="38" t="s">
        <v>366</v>
      </c>
      <c r="B871" s="38">
        <v>-760.98000000000025</v>
      </c>
    </row>
    <row r="872" spans="1:2" x14ac:dyDescent="0.35">
      <c r="A872" s="38" t="s">
        <v>366</v>
      </c>
      <c r="B872" s="38">
        <v>-46.797000000000025</v>
      </c>
    </row>
    <row r="873" spans="1:2" x14ac:dyDescent="0.35">
      <c r="A873" s="38" t="s">
        <v>366</v>
      </c>
      <c r="B873" s="38">
        <v>17.22</v>
      </c>
    </row>
    <row r="874" spans="1:2" x14ac:dyDescent="0.35">
      <c r="A874" s="38" t="s">
        <v>366</v>
      </c>
      <c r="B874" s="38">
        <v>5.2255999999999991</v>
      </c>
    </row>
    <row r="875" spans="1:2" x14ac:dyDescent="0.35">
      <c r="A875" s="38" t="s">
        <v>366</v>
      </c>
      <c r="B875" s="38">
        <v>37.220399999999998</v>
      </c>
    </row>
    <row r="876" spans="1:2" x14ac:dyDescent="0.35">
      <c r="A876" s="38" t="s">
        <v>363</v>
      </c>
      <c r="B876" s="38">
        <v>67.255999999999986</v>
      </c>
    </row>
    <row r="877" spans="1:2" x14ac:dyDescent="0.35">
      <c r="A877" s="38" t="s">
        <v>366</v>
      </c>
      <c r="B877" s="38">
        <v>64.518000000000001</v>
      </c>
    </row>
    <row r="878" spans="1:2" x14ac:dyDescent="0.35">
      <c r="A878" s="38" t="s">
        <v>366</v>
      </c>
      <c r="B878" s="38">
        <v>13.195600000000002</v>
      </c>
    </row>
    <row r="879" spans="1:2" x14ac:dyDescent="0.35">
      <c r="A879" s="38" t="s">
        <v>366</v>
      </c>
      <c r="B879" s="38">
        <v>66.954599999999971</v>
      </c>
    </row>
    <row r="880" spans="1:2" x14ac:dyDescent="0.35">
      <c r="A880" s="38" t="s">
        <v>366</v>
      </c>
      <c r="B880" s="38">
        <v>-4.1243999999999996</v>
      </c>
    </row>
    <row r="881" spans="1:2" x14ac:dyDescent="0.35">
      <c r="A881" s="38" t="s">
        <v>366</v>
      </c>
      <c r="B881" s="38">
        <v>23.109299999999998</v>
      </c>
    </row>
    <row r="882" spans="1:2" x14ac:dyDescent="0.35">
      <c r="A882" s="38" t="s">
        <v>366</v>
      </c>
      <c r="B882" s="38">
        <v>262.38999999999987</v>
      </c>
    </row>
    <row r="883" spans="1:2" x14ac:dyDescent="0.35">
      <c r="A883" s="38" t="s">
        <v>363</v>
      </c>
      <c r="B883" s="38">
        <v>8.3268000000000022</v>
      </c>
    </row>
    <row r="884" spans="1:2" x14ac:dyDescent="0.35">
      <c r="A884" s="38" t="s">
        <v>364</v>
      </c>
      <c r="B884" s="38">
        <v>5.9312000000000014</v>
      </c>
    </row>
    <row r="885" spans="1:2" x14ac:dyDescent="0.35">
      <c r="A885" s="38" t="s">
        <v>365</v>
      </c>
      <c r="B885" s="38">
        <v>10.047999999999998</v>
      </c>
    </row>
    <row r="886" spans="1:2" x14ac:dyDescent="0.35">
      <c r="A886" s="38" t="s">
        <v>366</v>
      </c>
      <c r="B886" s="38">
        <v>5.936399999999999</v>
      </c>
    </row>
    <row r="887" spans="1:2" x14ac:dyDescent="0.35">
      <c r="A887" s="38" t="s">
        <v>364</v>
      </c>
      <c r="B887" s="38">
        <v>4.5317999999999996</v>
      </c>
    </row>
    <row r="888" spans="1:2" x14ac:dyDescent="0.35">
      <c r="A888" s="38" t="s">
        <v>364</v>
      </c>
      <c r="B888" s="38">
        <v>1.6751999999999967</v>
      </c>
    </row>
    <row r="889" spans="1:2" x14ac:dyDescent="0.35">
      <c r="A889" s="38" t="s">
        <v>366</v>
      </c>
      <c r="B889" s="38">
        <v>18.453400000000002</v>
      </c>
    </row>
    <row r="890" spans="1:2" x14ac:dyDescent="0.35">
      <c r="A890" s="38" t="s">
        <v>364</v>
      </c>
      <c r="B890" s="38">
        <v>16.993200000000002</v>
      </c>
    </row>
    <row r="891" spans="1:2" x14ac:dyDescent="0.35">
      <c r="A891" s="38" t="s">
        <v>366</v>
      </c>
      <c r="B891" s="38">
        <v>14.994999999999994</v>
      </c>
    </row>
    <row r="892" spans="1:2" x14ac:dyDescent="0.35">
      <c r="A892" s="38" t="s">
        <v>366</v>
      </c>
      <c r="B892" s="38">
        <v>18.600599999999996</v>
      </c>
    </row>
    <row r="893" spans="1:2" x14ac:dyDescent="0.35">
      <c r="A893" s="38" t="s">
        <v>365</v>
      </c>
      <c r="B893" s="38">
        <v>2.0429999999999997</v>
      </c>
    </row>
    <row r="894" spans="1:2" x14ac:dyDescent="0.35">
      <c r="A894" s="38" t="s">
        <v>365</v>
      </c>
      <c r="B894" s="38">
        <v>5.4127999999999989</v>
      </c>
    </row>
    <row r="895" spans="1:2" x14ac:dyDescent="0.35">
      <c r="A895" s="38" t="s">
        <v>365</v>
      </c>
      <c r="B895" s="38">
        <v>135.98000000000002</v>
      </c>
    </row>
    <row r="896" spans="1:2" x14ac:dyDescent="0.35">
      <c r="A896" s="38" t="s">
        <v>364</v>
      </c>
      <c r="B896" s="38">
        <v>42.071400000000011</v>
      </c>
    </row>
    <row r="897" spans="1:2" x14ac:dyDescent="0.35">
      <c r="A897" s="38" t="s">
        <v>364</v>
      </c>
      <c r="B897" s="38">
        <v>24.502800000000001</v>
      </c>
    </row>
    <row r="898" spans="1:2" x14ac:dyDescent="0.35">
      <c r="A898" s="38" t="s">
        <v>365</v>
      </c>
      <c r="B898" s="38">
        <v>5.0855999999999986</v>
      </c>
    </row>
    <row r="899" spans="1:2" x14ac:dyDescent="0.35">
      <c r="A899" s="38" t="s">
        <v>365</v>
      </c>
      <c r="B899" s="38">
        <v>51.800000000000004</v>
      </c>
    </row>
    <row r="900" spans="1:2" x14ac:dyDescent="0.35">
      <c r="A900" s="38" t="s">
        <v>366</v>
      </c>
      <c r="B900" s="38">
        <v>22.540800000000001</v>
      </c>
    </row>
    <row r="901" spans="1:2" x14ac:dyDescent="0.35">
      <c r="A901" s="38" t="s">
        <v>366</v>
      </c>
      <c r="B901" s="38">
        <v>-6.5296000000000003</v>
      </c>
    </row>
    <row r="902" spans="1:2" x14ac:dyDescent="0.35">
      <c r="A902" s="38" t="s">
        <v>365</v>
      </c>
      <c r="B902" s="38">
        <v>3.3929999999999989</v>
      </c>
    </row>
    <row r="903" spans="1:2" x14ac:dyDescent="0.35">
      <c r="A903" s="38" t="s">
        <v>365</v>
      </c>
      <c r="B903" s="38">
        <v>-32.088000000000008</v>
      </c>
    </row>
    <row r="904" spans="1:2" x14ac:dyDescent="0.35">
      <c r="A904" s="38" t="s">
        <v>365</v>
      </c>
      <c r="B904" s="38">
        <v>20.248499999999993</v>
      </c>
    </row>
    <row r="905" spans="1:2" x14ac:dyDescent="0.35">
      <c r="A905" s="38" t="s">
        <v>364</v>
      </c>
      <c r="B905" s="38">
        <v>9.6191999999999993</v>
      </c>
    </row>
    <row r="906" spans="1:2" x14ac:dyDescent="0.35">
      <c r="A906" s="38" t="s">
        <v>364</v>
      </c>
      <c r="B906" s="38">
        <v>2.598399999999998</v>
      </c>
    </row>
    <row r="907" spans="1:2" x14ac:dyDescent="0.35">
      <c r="A907" s="38" t="s">
        <v>364</v>
      </c>
      <c r="B907" s="38">
        <v>6.2208000000000006</v>
      </c>
    </row>
    <row r="908" spans="1:2" x14ac:dyDescent="0.35">
      <c r="A908" s="38" t="s">
        <v>366</v>
      </c>
      <c r="B908" s="38">
        <v>12.117599999999968</v>
      </c>
    </row>
    <row r="909" spans="1:2" x14ac:dyDescent="0.35">
      <c r="A909" s="38" t="s">
        <v>366</v>
      </c>
      <c r="B909" s="38">
        <v>2.7278999999999964</v>
      </c>
    </row>
    <row r="910" spans="1:2" x14ac:dyDescent="0.35">
      <c r="A910" s="38" t="s">
        <v>366</v>
      </c>
      <c r="B910" s="38">
        <v>19.791</v>
      </c>
    </row>
    <row r="911" spans="1:2" x14ac:dyDescent="0.35">
      <c r="A911" s="38" t="s">
        <v>365</v>
      </c>
      <c r="B911" s="38">
        <v>323.94600000000003</v>
      </c>
    </row>
    <row r="912" spans="1:2" x14ac:dyDescent="0.35">
      <c r="A912" s="38" t="s">
        <v>365</v>
      </c>
      <c r="B912" s="38">
        <v>829.37540000000024</v>
      </c>
    </row>
    <row r="913" spans="1:2" x14ac:dyDescent="0.35">
      <c r="A913" s="38" t="s">
        <v>365</v>
      </c>
      <c r="B913" s="38">
        <v>81.047399999999982</v>
      </c>
    </row>
    <row r="914" spans="1:2" x14ac:dyDescent="0.35">
      <c r="A914" s="38" t="s">
        <v>366</v>
      </c>
      <c r="B914" s="38">
        <v>9.1020000000000021</v>
      </c>
    </row>
    <row r="915" spans="1:2" x14ac:dyDescent="0.35">
      <c r="A915" s="38" t="s">
        <v>365</v>
      </c>
      <c r="B915" s="38">
        <v>19.2454</v>
      </c>
    </row>
    <row r="916" spans="1:2" x14ac:dyDescent="0.35">
      <c r="A916" s="38" t="s">
        <v>365</v>
      </c>
      <c r="B916" s="38">
        <v>56.054700000000011</v>
      </c>
    </row>
    <row r="917" spans="1:2" x14ac:dyDescent="0.35">
      <c r="A917" s="38" t="s">
        <v>365</v>
      </c>
      <c r="B917" s="38">
        <v>-18.556200000000018</v>
      </c>
    </row>
    <row r="918" spans="1:2" x14ac:dyDescent="0.35">
      <c r="A918" s="38" t="s">
        <v>365</v>
      </c>
      <c r="B918" s="38">
        <v>-56.995999999999981</v>
      </c>
    </row>
    <row r="919" spans="1:2" x14ac:dyDescent="0.35">
      <c r="A919" s="38" t="s">
        <v>365</v>
      </c>
      <c r="B919" s="38">
        <v>-14.5656</v>
      </c>
    </row>
    <row r="920" spans="1:2" x14ac:dyDescent="0.35">
      <c r="A920" s="38" t="s">
        <v>365</v>
      </c>
      <c r="B920" s="38">
        <v>50.40629999999998</v>
      </c>
    </row>
    <row r="921" spans="1:2" x14ac:dyDescent="0.35">
      <c r="A921" s="38" t="s">
        <v>365</v>
      </c>
      <c r="B921" s="38">
        <v>-0.81199999999999983</v>
      </c>
    </row>
    <row r="922" spans="1:2" x14ac:dyDescent="0.35">
      <c r="A922" s="38" t="s">
        <v>363</v>
      </c>
      <c r="B922" s="38">
        <v>6.8767999999999994</v>
      </c>
    </row>
    <row r="923" spans="1:2" x14ac:dyDescent="0.35">
      <c r="A923" s="38" t="s">
        <v>366</v>
      </c>
      <c r="B923" s="38">
        <v>34.907399999999996</v>
      </c>
    </row>
    <row r="924" spans="1:2" x14ac:dyDescent="0.35">
      <c r="A924" s="38" t="s">
        <v>366</v>
      </c>
      <c r="B924" s="38">
        <v>10.555199999999999</v>
      </c>
    </row>
    <row r="925" spans="1:2" x14ac:dyDescent="0.35">
      <c r="A925" s="38" t="s">
        <v>366</v>
      </c>
      <c r="B925" s="38">
        <v>113.84799999999998</v>
      </c>
    </row>
    <row r="926" spans="1:2" x14ac:dyDescent="0.35">
      <c r="A926" s="38" t="s">
        <v>366</v>
      </c>
      <c r="B926" s="38">
        <v>294.54879999999991</v>
      </c>
    </row>
    <row r="927" spans="1:2" x14ac:dyDescent="0.35">
      <c r="A927" s="38" t="s">
        <v>366</v>
      </c>
      <c r="B927" s="38">
        <v>5.4432</v>
      </c>
    </row>
    <row r="928" spans="1:2" x14ac:dyDescent="0.35">
      <c r="A928" s="38" t="s">
        <v>366</v>
      </c>
      <c r="B928" s="38">
        <v>53.550000000000004</v>
      </c>
    </row>
    <row r="929" spans="1:2" x14ac:dyDescent="0.35">
      <c r="A929" s="38" t="s">
        <v>363</v>
      </c>
      <c r="B929" s="38">
        <v>12.936</v>
      </c>
    </row>
    <row r="930" spans="1:2" x14ac:dyDescent="0.35">
      <c r="A930" s="38" t="s">
        <v>363</v>
      </c>
      <c r="B930" s="38">
        <v>9.517199999999999</v>
      </c>
    </row>
    <row r="931" spans="1:2" x14ac:dyDescent="0.35">
      <c r="A931" s="38" t="s">
        <v>366</v>
      </c>
      <c r="B931" s="38">
        <v>2.5535999999999985</v>
      </c>
    </row>
    <row r="932" spans="1:2" x14ac:dyDescent="0.35">
      <c r="A932" s="38" t="s">
        <v>366</v>
      </c>
      <c r="B932" s="38">
        <v>21.340800000000002</v>
      </c>
    </row>
    <row r="933" spans="1:2" x14ac:dyDescent="0.35">
      <c r="A933" s="38" t="s">
        <v>366</v>
      </c>
      <c r="B933" s="38">
        <v>5.0286000000000008</v>
      </c>
    </row>
    <row r="934" spans="1:2" x14ac:dyDescent="0.35">
      <c r="A934" s="38" t="s">
        <v>366</v>
      </c>
      <c r="B934" s="38">
        <v>4.1147999999999998</v>
      </c>
    </row>
    <row r="935" spans="1:2" x14ac:dyDescent="0.35">
      <c r="A935" s="38" t="s">
        <v>366</v>
      </c>
      <c r="B935" s="38">
        <v>15.206399999999997</v>
      </c>
    </row>
    <row r="936" spans="1:2" x14ac:dyDescent="0.35">
      <c r="A936" s="38" t="s">
        <v>366</v>
      </c>
      <c r="B936" s="38">
        <v>-21.793199999999992</v>
      </c>
    </row>
    <row r="937" spans="1:2" x14ac:dyDescent="0.35">
      <c r="A937" s="38" t="s">
        <v>366</v>
      </c>
      <c r="B937" s="38">
        <v>5.4432</v>
      </c>
    </row>
    <row r="938" spans="1:2" x14ac:dyDescent="0.35">
      <c r="A938" s="38" t="s">
        <v>366</v>
      </c>
      <c r="B938" s="38">
        <v>33.577199999999976</v>
      </c>
    </row>
    <row r="939" spans="1:2" x14ac:dyDescent="0.35">
      <c r="A939" s="38" t="s">
        <v>364</v>
      </c>
      <c r="B939" s="38">
        <v>54.396599999999992</v>
      </c>
    </row>
    <row r="940" spans="1:2" x14ac:dyDescent="0.35">
      <c r="A940" s="38" t="s">
        <v>364</v>
      </c>
      <c r="B940" s="38">
        <v>6.2208000000000006</v>
      </c>
    </row>
    <row r="941" spans="1:2" x14ac:dyDescent="0.35">
      <c r="A941" s="38" t="s">
        <v>364</v>
      </c>
      <c r="B941" s="38">
        <v>34.964799999999997</v>
      </c>
    </row>
    <row r="942" spans="1:2" x14ac:dyDescent="0.35">
      <c r="A942" s="38" t="s">
        <v>364</v>
      </c>
      <c r="B942" s="38">
        <v>8.0464000000000002</v>
      </c>
    </row>
    <row r="943" spans="1:2" x14ac:dyDescent="0.35">
      <c r="A943" s="38" t="s">
        <v>364</v>
      </c>
      <c r="B943" s="38">
        <v>2.2098</v>
      </c>
    </row>
    <row r="944" spans="1:2" x14ac:dyDescent="0.35">
      <c r="A944" s="38" t="s">
        <v>364</v>
      </c>
      <c r="B944" s="38">
        <v>41.785200000000032</v>
      </c>
    </row>
    <row r="945" spans="1:2" x14ac:dyDescent="0.35">
      <c r="A945" s="38" t="s">
        <v>364</v>
      </c>
      <c r="B945" s="38">
        <v>15.552000000000001</v>
      </c>
    </row>
    <row r="946" spans="1:2" x14ac:dyDescent="0.35">
      <c r="A946" s="38" t="s">
        <v>364</v>
      </c>
      <c r="B946" s="38">
        <v>140.54820000000001</v>
      </c>
    </row>
    <row r="947" spans="1:2" x14ac:dyDescent="0.35">
      <c r="A947" s="38" t="s">
        <v>364</v>
      </c>
      <c r="B947" s="38">
        <v>62.91</v>
      </c>
    </row>
    <row r="948" spans="1:2" x14ac:dyDescent="0.35">
      <c r="A948" s="38" t="s">
        <v>364</v>
      </c>
      <c r="B948" s="38">
        <v>-204.44580000000005</v>
      </c>
    </row>
    <row r="949" spans="1:2" x14ac:dyDescent="0.35">
      <c r="A949" s="38" t="s">
        <v>366</v>
      </c>
      <c r="B949" s="38">
        <v>-12.912200000000027</v>
      </c>
    </row>
    <row r="950" spans="1:2" x14ac:dyDescent="0.35">
      <c r="A950" s="38" t="s">
        <v>366</v>
      </c>
      <c r="B950" s="38">
        <v>75.542400000000015</v>
      </c>
    </row>
    <row r="951" spans="1:2" x14ac:dyDescent="0.35">
      <c r="A951" s="38" t="s">
        <v>366</v>
      </c>
      <c r="B951" s="38">
        <v>-619.59600000000012</v>
      </c>
    </row>
    <row r="952" spans="1:2" x14ac:dyDescent="0.35">
      <c r="A952" s="38" t="s">
        <v>366</v>
      </c>
      <c r="B952" s="38">
        <v>5.4432</v>
      </c>
    </row>
    <row r="953" spans="1:2" x14ac:dyDescent="0.35">
      <c r="A953" s="38" t="s">
        <v>366</v>
      </c>
      <c r="B953" s="38">
        <v>7.92</v>
      </c>
    </row>
    <row r="954" spans="1:2" x14ac:dyDescent="0.35">
      <c r="A954" s="38" t="s">
        <v>366</v>
      </c>
      <c r="B954" s="38">
        <v>7.6416000000000022</v>
      </c>
    </row>
    <row r="955" spans="1:2" x14ac:dyDescent="0.35">
      <c r="A955" s="38" t="s">
        <v>365</v>
      </c>
      <c r="B955" s="38">
        <v>2.7168000000000001</v>
      </c>
    </row>
    <row r="956" spans="1:2" x14ac:dyDescent="0.35">
      <c r="A956" s="38" t="s">
        <v>365</v>
      </c>
      <c r="B956" s="38">
        <v>-11.595999999999997</v>
      </c>
    </row>
    <row r="957" spans="1:2" x14ac:dyDescent="0.35">
      <c r="A957" s="38" t="s">
        <v>363</v>
      </c>
      <c r="B957" s="38">
        <v>43.449999999999989</v>
      </c>
    </row>
    <row r="958" spans="1:2" x14ac:dyDescent="0.35">
      <c r="A958" s="38" t="s">
        <v>364</v>
      </c>
      <c r="B958" s="38">
        <v>2.5893000000000006</v>
      </c>
    </row>
    <row r="959" spans="1:2" x14ac:dyDescent="0.35">
      <c r="A959" s="38" t="s">
        <v>364</v>
      </c>
      <c r="B959" s="38">
        <v>-3.1679999999999993</v>
      </c>
    </row>
    <row r="960" spans="1:2" x14ac:dyDescent="0.35">
      <c r="A960" s="38" t="s">
        <v>364</v>
      </c>
      <c r="B960" s="38">
        <v>5.6375999999999999</v>
      </c>
    </row>
    <row r="961" spans="1:2" x14ac:dyDescent="0.35">
      <c r="A961" s="38" t="s">
        <v>364</v>
      </c>
      <c r="B961" s="38">
        <v>53.195999999999998</v>
      </c>
    </row>
    <row r="962" spans="1:2" x14ac:dyDescent="0.35">
      <c r="A962" s="38" t="s">
        <v>364</v>
      </c>
      <c r="B962" s="38">
        <v>28.137200000000007</v>
      </c>
    </row>
    <row r="963" spans="1:2" x14ac:dyDescent="0.35">
      <c r="A963" s="38" t="s">
        <v>363</v>
      </c>
      <c r="B963" s="38">
        <v>3.0575999999999999</v>
      </c>
    </row>
    <row r="964" spans="1:2" x14ac:dyDescent="0.35">
      <c r="A964" s="38" t="s">
        <v>364</v>
      </c>
      <c r="B964" s="38">
        <v>10.94</v>
      </c>
    </row>
    <row r="965" spans="1:2" x14ac:dyDescent="0.35">
      <c r="A965" s="38" t="s">
        <v>363</v>
      </c>
      <c r="B965" s="38">
        <v>1.6704000000000001</v>
      </c>
    </row>
    <row r="966" spans="1:2" x14ac:dyDescent="0.35">
      <c r="A966" s="38" t="s">
        <v>366</v>
      </c>
      <c r="B966" s="38">
        <v>4.8117999999999999</v>
      </c>
    </row>
    <row r="967" spans="1:2" x14ac:dyDescent="0.35">
      <c r="A967" s="38" t="s">
        <v>366</v>
      </c>
      <c r="B967" s="38">
        <v>9.7118999999999982</v>
      </c>
    </row>
    <row r="968" spans="1:2" x14ac:dyDescent="0.35">
      <c r="A968" s="38" t="s">
        <v>366</v>
      </c>
      <c r="B968" s="38">
        <v>6.2208000000000006</v>
      </c>
    </row>
    <row r="969" spans="1:2" x14ac:dyDescent="0.35">
      <c r="A969" s="38" t="s">
        <v>366</v>
      </c>
      <c r="B969" s="38">
        <v>91.967999999999989</v>
      </c>
    </row>
    <row r="970" spans="1:2" x14ac:dyDescent="0.35">
      <c r="A970" s="38" t="s">
        <v>366</v>
      </c>
      <c r="B970" s="38">
        <v>4.2336</v>
      </c>
    </row>
    <row r="971" spans="1:2" x14ac:dyDescent="0.35">
      <c r="A971" s="38" t="s">
        <v>366</v>
      </c>
      <c r="B971" s="38">
        <v>0</v>
      </c>
    </row>
    <row r="972" spans="1:2" x14ac:dyDescent="0.35">
      <c r="A972" s="38" t="s">
        <v>366</v>
      </c>
      <c r="B972" s="38">
        <v>28.598399999999998</v>
      </c>
    </row>
    <row r="973" spans="1:2" x14ac:dyDescent="0.35">
      <c r="A973" s="38" t="s">
        <v>366</v>
      </c>
      <c r="B973" s="38">
        <v>-31.050000000000011</v>
      </c>
    </row>
    <row r="974" spans="1:2" x14ac:dyDescent="0.35">
      <c r="A974" s="38" t="s">
        <v>366</v>
      </c>
      <c r="B974" s="38">
        <v>-13.6312</v>
      </c>
    </row>
    <row r="975" spans="1:2" x14ac:dyDescent="0.35">
      <c r="A975" s="38" t="s">
        <v>366</v>
      </c>
      <c r="B975" s="38">
        <v>10.149299999999997</v>
      </c>
    </row>
    <row r="976" spans="1:2" x14ac:dyDescent="0.35">
      <c r="A976" s="38" t="s">
        <v>366</v>
      </c>
      <c r="B976" s="38">
        <v>3.2186000000000092</v>
      </c>
    </row>
    <row r="977" spans="1:2" x14ac:dyDescent="0.35">
      <c r="A977" s="38" t="s">
        <v>366</v>
      </c>
      <c r="B977" s="38">
        <v>25.579799999999992</v>
      </c>
    </row>
    <row r="978" spans="1:2" x14ac:dyDescent="0.35">
      <c r="A978" s="38" t="s">
        <v>364</v>
      </c>
      <c r="B978" s="38">
        <v>-0.79200000000000004</v>
      </c>
    </row>
    <row r="979" spans="1:2" x14ac:dyDescent="0.35">
      <c r="A979" s="38" t="s">
        <v>365</v>
      </c>
      <c r="B979" s="38">
        <v>679.99599999999964</v>
      </c>
    </row>
    <row r="980" spans="1:2" x14ac:dyDescent="0.35">
      <c r="A980" s="38" t="s">
        <v>363</v>
      </c>
      <c r="B980" s="38">
        <v>-2.6256000000000004</v>
      </c>
    </row>
    <row r="981" spans="1:2" x14ac:dyDescent="0.35">
      <c r="A981" s="38" t="s">
        <v>365</v>
      </c>
      <c r="B981" s="38">
        <v>16.669799999999999</v>
      </c>
    </row>
    <row r="982" spans="1:2" x14ac:dyDescent="0.35">
      <c r="A982" s="38" t="s">
        <v>366</v>
      </c>
      <c r="B982" s="38">
        <v>93.223199999999977</v>
      </c>
    </row>
    <row r="983" spans="1:2" x14ac:dyDescent="0.35">
      <c r="A983" s="38" t="s">
        <v>364</v>
      </c>
      <c r="B983" s="38">
        <v>0.80559999999999987</v>
      </c>
    </row>
    <row r="984" spans="1:2" x14ac:dyDescent="0.35">
      <c r="A984" s="38" t="s">
        <v>364</v>
      </c>
      <c r="B984" s="38">
        <v>55.998400000000032</v>
      </c>
    </row>
    <row r="985" spans="1:2" x14ac:dyDescent="0.35">
      <c r="A985" s="38" t="s">
        <v>364</v>
      </c>
      <c r="B985" s="38">
        <v>75.489999999999924</v>
      </c>
    </row>
    <row r="986" spans="1:2" x14ac:dyDescent="0.35">
      <c r="A986" s="38" t="s">
        <v>365</v>
      </c>
      <c r="B986" s="38">
        <v>2.5895999999999999</v>
      </c>
    </row>
    <row r="987" spans="1:2" x14ac:dyDescent="0.35">
      <c r="A987" s="38" t="s">
        <v>365</v>
      </c>
      <c r="B987" s="38">
        <v>9.4391999999999996</v>
      </c>
    </row>
    <row r="988" spans="1:2" x14ac:dyDescent="0.35">
      <c r="A988" s="38" t="s">
        <v>365</v>
      </c>
      <c r="B988" s="38">
        <v>44.867999999999967</v>
      </c>
    </row>
    <row r="989" spans="1:2" x14ac:dyDescent="0.35">
      <c r="A989" s="38" t="s">
        <v>365</v>
      </c>
      <c r="B989" s="38">
        <v>-1.8904000000000001</v>
      </c>
    </row>
    <row r="990" spans="1:2" x14ac:dyDescent="0.35">
      <c r="A990" s="38" t="s">
        <v>366</v>
      </c>
      <c r="B990" s="38">
        <v>72.807000000000031</v>
      </c>
    </row>
    <row r="991" spans="1:2" x14ac:dyDescent="0.35">
      <c r="A991" s="38" t="s">
        <v>366</v>
      </c>
      <c r="B991" s="38">
        <v>5.2112999999999996</v>
      </c>
    </row>
    <row r="992" spans="1:2" x14ac:dyDescent="0.35">
      <c r="A992" s="38" t="s">
        <v>363</v>
      </c>
      <c r="B992" s="38">
        <v>131.27849999999995</v>
      </c>
    </row>
    <row r="993" spans="1:2" x14ac:dyDescent="0.35">
      <c r="A993" s="38" t="s">
        <v>366</v>
      </c>
      <c r="B993" s="38">
        <v>5.484</v>
      </c>
    </row>
    <row r="994" spans="1:2" x14ac:dyDescent="0.35">
      <c r="A994" s="38" t="s">
        <v>364</v>
      </c>
      <c r="B994" s="38">
        <v>4.9104000000000001</v>
      </c>
    </row>
    <row r="995" spans="1:2" x14ac:dyDescent="0.35">
      <c r="A995" s="38" t="s">
        <v>364</v>
      </c>
      <c r="B995" s="38">
        <v>69.704999999999998</v>
      </c>
    </row>
    <row r="996" spans="1:2" x14ac:dyDescent="0.35">
      <c r="A996" s="38" t="s">
        <v>363</v>
      </c>
      <c r="B996" s="38">
        <v>1276.4871000000001</v>
      </c>
    </row>
    <row r="997" spans="1:2" x14ac:dyDescent="0.35">
      <c r="A997" s="38" t="s">
        <v>363</v>
      </c>
      <c r="B997" s="38">
        <v>173.0316</v>
      </c>
    </row>
    <row r="998" spans="1:2" x14ac:dyDescent="0.35">
      <c r="A998" s="38" t="s">
        <v>363</v>
      </c>
      <c r="B998" s="38">
        <v>4.9081999999999999</v>
      </c>
    </row>
    <row r="999" spans="1:2" x14ac:dyDescent="0.35">
      <c r="A999" s="38" t="s">
        <v>363</v>
      </c>
      <c r="B999" s="38">
        <v>9.8901000000000039</v>
      </c>
    </row>
    <row r="1000" spans="1:2" x14ac:dyDescent="0.35">
      <c r="A1000" s="38" t="s">
        <v>363</v>
      </c>
      <c r="B1000" s="38">
        <v>9.1580000000000013</v>
      </c>
    </row>
    <row r="1001" spans="1:2" x14ac:dyDescent="0.35">
      <c r="A1001" s="38" t="s">
        <v>363</v>
      </c>
      <c r="B1001" s="38">
        <v>12.912900000000004</v>
      </c>
    </row>
    <row r="1002" spans="1:2" x14ac:dyDescent="0.35">
      <c r="A1002" s="38" t="s">
        <v>364</v>
      </c>
      <c r="B1002" s="38">
        <v>11.4452</v>
      </c>
    </row>
    <row r="1003" spans="1:2" x14ac:dyDescent="0.35">
      <c r="A1003" s="38" t="s">
        <v>366</v>
      </c>
      <c r="B1003" s="38">
        <v>762.18449999999984</v>
      </c>
    </row>
    <row r="1004" spans="1:2" x14ac:dyDescent="0.35">
      <c r="A1004" s="38" t="s">
        <v>366</v>
      </c>
      <c r="B1004" s="38">
        <v>-290.87520000000001</v>
      </c>
    </row>
    <row r="1005" spans="1:2" x14ac:dyDescent="0.35">
      <c r="A1005" s="38" t="s">
        <v>366</v>
      </c>
      <c r="B1005" s="38">
        <v>9.3312000000000008</v>
      </c>
    </row>
    <row r="1006" spans="1:2" x14ac:dyDescent="0.35">
      <c r="A1006" s="38" t="s">
        <v>364</v>
      </c>
      <c r="B1006" s="38">
        <v>92.083500000000015</v>
      </c>
    </row>
    <row r="1007" spans="1:2" x14ac:dyDescent="0.35">
      <c r="A1007" s="38" t="s">
        <v>363</v>
      </c>
      <c r="B1007" s="38">
        <v>40.353599999999986</v>
      </c>
    </row>
    <row r="1008" spans="1:2" x14ac:dyDescent="0.35">
      <c r="A1008" s="38" t="s">
        <v>364</v>
      </c>
      <c r="B1008" s="38">
        <v>2.4779999999999989</v>
      </c>
    </row>
    <row r="1009" spans="1:2" x14ac:dyDescent="0.35">
      <c r="A1009" s="38" t="s">
        <v>364</v>
      </c>
      <c r="B1009" s="38">
        <v>-3.5207999999999995</v>
      </c>
    </row>
    <row r="1010" spans="1:2" x14ac:dyDescent="0.35">
      <c r="A1010" s="38" t="s">
        <v>365</v>
      </c>
      <c r="B1010" s="38">
        <v>20.584999999999994</v>
      </c>
    </row>
    <row r="1011" spans="1:2" x14ac:dyDescent="0.35">
      <c r="A1011" s="38" t="s">
        <v>365</v>
      </c>
      <c r="B1011" s="38">
        <v>5.9990000000000023</v>
      </c>
    </row>
    <row r="1012" spans="1:2" x14ac:dyDescent="0.35">
      <c r="A1012" s="38" t="s">
        <v>364</v>
      </c>
      <c r="B1012" s="38">
        <v>27.309599999999989</v>
      </c>
    </row>
    <row r="1013" spans="1:2" x14ac:dyDescent="0.35">
      <c r="A1013" s="38" t="s">
        <v>364</v>
      </c>
      <c r="B1013" s="38">
        <v>46.574999999999996</v>
      </c>
    </row>
    <row r="1014" spans="1:2" x14ac:dyDescent="0.35">
      <c r="A1014" s="38" t="s">
        <v>364</v>
      </c>
      <c r="B1014" s="38">
        <v>4.068699999999998</v>
      </c>
    </row>
    <row r="1015" spans="1:2" x14ac:dyDescent="0.35">
      <c r="A1015" s="38" t="s">
        <v>364</v>
      </c>
      <c r="B1015" s="38">
        <v>356.04139999999995</v>
      </c>
    </row>
    <row r="1016" spans="1:2" x14ac:dyDescent="0.35">
      <c r="A1016" s="38" t="s">
        <v>364</v>
      </c>
      <c r="B1016" s="38">
        <v>36.851999999999997</v>
      </c>
    </row>
    <row r="1017" spans="1:2" x14ac:dyDescent="0.35">
      <c r="A1017" s="38" t="s">
        <v>364</v>
      </c>
      <c r="B1017" s="38">
        <v>15.552000000000001</v>
      </c>
    </row>
    <row r="1018" spans="1:2" x14ac:dyDescent="0.35">
      <c r="A1018" s="38" t="s">
        <v>366</v>
      </c>
      <c r="B1018" s="38">
        <v>6.7008000000000001</v>
      </c>
    </row>
    <row r="1019" spans="1:2" x14ac:dyDescent="0.35">
      <c r="A1019" s="38" t="s">
        <v>366</v>
      </c>
      <c r="B1019" s="38">
        <v>63.886200000000002</v>
      </c>
    </row>
    <row r="1020" spans="1:2" x14ac:dyDescent="0.35">
      <c r="A1020" s="38" t="s">
        <v>366</v>
      </c>
      <c r="B1020" s="38">
        <v>2.4990000000000023</v>
      </c>
    </row>
    <row r="1021" spans="1:2" x14ac:dyDescent="0.35">
      <c r="A1021" s="38" t="s">
        <v>366</v>
      </c>
      <c r="B1021" s="38">
        <v>156.42899999999997</v>
      </c>
    </row>
    <row r="1022" spans="1:2" x14ac:dyDescent="0.35">
      <c r="A1022" s="38" t="s">
        <v>366</v>
      </c>
      <c r="B1022" s="38">
        <v>8.8686000000000007</v>
      </c>
    </row>
    <row r="1023" spans="1:2" x14ac:dyDescent="0.35">
      <c r="A1023" s="38" t="s">
        <v>366</v>
      </c>
      <c r="B1023" s="38">
        <v>316.88249999999999</v>
      </c>
    </row>
    <row r="1024" spans="1:2" x14ac:dyDescent="0.35">
      <c r="A1024" s="38" t="s">
        <v>366</v>
      </c>
      <c r="B1024" s="38">
        <v>648.56240000000003</v>
      </c>
    </row>
    <row r="1025" spans="1:2" x14ac:dyDescent="0.35">
      <c r="A1025" s="38" t="s">
        <v>366</v>
      </c>
      <c r="B1025" s="38">
        <v>2.1728000000000001</v>
      </c>
    </row>
    <row r="1026" spans="1:2" x14ac:dyDescent="0.35">
      <c r="A1026" s="38" t="s">
        <v>364</v>
      </c>
      <c r="B1026" s="38">
        <v>4.2804000000000002</v>
      </c>
    </row>
    <row r="1027" spans="1:2" x14ac:dyDescent="0.35">
      <c r="A1027" s="38" t="s">
        <v>366</v>
      </c>
      <c r="B1027" s="38">
        <v>5.4432</v>
      </c>
    </row>
    <row r="1028" spans="1:2" x14ac:dyDescent="0.35">
      <c r="A1028" s="38" t="s">
        <v>366</v>
      </c>
      <c r="B1028" s="38">
        <v>20.576399999999996</v>
      </c>
    </row>
    <row r="1029" spans="1:2" x14ac:dyDescent="0.35">
      <c r="A1029" s="38" t="s">
        <v>366</v>
      </c>
      <c r="B1029" s="38">
        <v>-9.8724000000000007</v>
      </c>
    </row>
    <row r="1030" spans="1:2" x14ac:dyDescent="0.35">
      <c r="A1030" s="38" t="s">
        <v>366</v>
      </c>
      <c r="B1030" s="38">
        <v>83.283999999999992</v>
      </c>
    </row>
    <row r="1031" spans="1:2" x14ac:dyDescent="0.35">
      <c r="A1031" s="38" t="s">
        <v>366</v>
      </c>
      <c r="B1031" s="38">
        <v>57.41129999999999</v>
      </c>
    </row>
    <row r="1032" spans="1:2" x14ac:dyDescent="0.35">
      <c r="A1032" s="38" t="s">
        <v>366</v>
      </c>
      <c r="B1032" s="38">
        <v>213.73500000000001</v>
      </c>
    </row>
    <row r="1033" spans="1:2" x14ac:dyDescent="0.35">
      <c r="A1033" s="38" t="s">
        <v>366</v>
      </c>
      <c r="B1033" s="38">
        <v>52.126200000000004</v>
      </c>
    </row>
    <row r="1034" spans="1:2" x14ac:dyDescent="0.35">
      <c r="A1034" s="38" t="s">
        <v>366</v>
      </c>
      <c r="B1034" s="38">
        <v>7.056</v>
      </c>
    </row>
    <row r="1035" spans="1:2" x14ac:dyDescent="0.35">
      <c r="A1035" s="38" t="s">
        <v>366</v>
      </c>
      <c r="B1035" s="38">
        <v>5.1011999999999995</v>
      </c>
    </row>
    <row r="1036" spans="1:2" x14ac:dyDescent="0.35">
      <c r="A1036" s="38" t="s">
        <v>366</v>
      </c>
      <c r="B1036" s="38">
        <v>-1.9272</v>
      </c>
    </row>
    <row r="1037" spans="1:2" x14ac:dyDescent="0.35">
      <c r="A1037" s="38" t="s">
        <v>366</v>
      </c>
      <c r="B1037" s="38">
        <v>-10.579799999999999</v>
      </c>
    </row>
    <row r="1038" spans="1:2" x14ac:dyDescent="0.35">
      <c r="A1038" s="38" t="s">
        <v>365</v>
      </c>
      <c r="B1038" s="38">
        <v>8.6619999999999919</v>
      </c>
    </row>
    <row r="1039" spans="1:2" x14ac:dyDescent="0.35">
      <c r="A1039" s="38" t="s">
        <v>364</v>
      </c>
      <c r="B1039" s="38">
        <v>13.734</v>
      </c>
    </row>
    <row r="1040" spans="1:2" x14ac:dyDescent="0.35">
      <c r="A1040" s="38" t="s">
        <v>363</v>
      </c>
      <c r="B1040" s="38">
        <v>2.696399999999997</v>
      </c>
    </row>
    <row r="1041" spans="1:2" x14ac:dyDescent="0.35">
      <c r="A1041" s="38" t="s">
        <v>363</v>
      </c>
      <c r="B1041" s="38">
        <v>1.7954999999999988</v>
      </c>
    </row>
    <row r="1042" spans="1:2" x14ac:dyDescent="0.35">
      <c r="A1042" s="38" t="s">
        <v>365</v>
      </c>
      <c r="B1042" s="38">
        <v>146.40359999999998</v>
      </c>
    </row>
    <row r="1043" spans="1:2" x14ac:dyDescent="0.35">
      <c r="A1043" s="38" t="s">
        <v>366</v>
      </c>
      <c r="B1043" s="38">
        <v>11.151</v>
      </c>
    </row>
    <row r="1044" spans="1:2" x14ac:dyDescent="0.35">
      <c r="A1044" s="38" t="s">
        <v>366</v>
      </c>
      <c r="B1044" s="38">
        <v>90.293999999999926</v>
      </c>
    </row>
    <row r="1045" spans="1:2" x14ac:dyDescent="0.35">
      <c r="A1045" s="38" t="s">
        <v>365</v>
      </c>
      <c r="B1045" s="38">
        <v>2.9835000000000003</v>
      </c>
    </row>
    <row r="1046" spans="1:2" x14ac:dyDescent="0.35">
      <c r="A1046" s="38" t="s">
        <v>365</v>
      </c>
      <c r="B1046" s="38">
        <v>-146.16000000000003</v>
      </c>
    </row>
    <row r="1047" spans="1:2" x14ac:dyDescent="0.35">
      <c r="A1047" s="38" t="s">
        <v>365</v>
      </c>
      <c r="B1047" s="38">
        <v>-18.185999999999993</v>
      </c>
    </row>
    <row r="1048" spans="1:2" x14ac:dyDescent="0.35">
      <c r="A1048" s="38" t="s">
        <v>363</v>
      </c>
      <c r="B1048" s="38">
        <v>85.247500000000002</v>
      </c>
    </row>
    <row r="1049" spans="1:2" x14ac:dyDescent="0.35">
      <c r="A1049" s="38" t="s">
        <v>363</v>
      </c>
      <c r="B1049" s="38">
        <v>-3.8385000000000105</v>
      </c>
    </row>
    <row r="1050" spans="1:2" x14ac:dyDescent="0.35">
      <c r="A1050" s="38" t="s">
        <v>364</v>
      </c>
      <c r="B1050" s="38">
        <v>125.2691999999999</v>
      </c>
    </row>
    <row r="1051" spans="1:2" x14ac:dyDescent="0.35">
      <c r="A1051" s="38" t="s">
        <v>364</v>
      </c>
      <c r="B1051" s="38">
        <v>37.996200000000002</v>
      </c>
    </row>
    <row r="1052" spans="1:2" x14ac:dyDescent="0.35">
      <c r="A1052" s="38" t="s">
        <v>366</v>
      </c>
      <c r="B1052" s="38">
        <v>-29.481200000000022</v>
      </c>
    </row>
    <row r="1053" spans="1:2" x14ac:dyDescent="0.35">
      <c r="A1053" s="38" t="s">
        <v>366</v>
      </c>
      <c r="B1053" s="38">
        <v>2.4359999999999995</v>
      </c>
    </row>
    <row r="1054" spans="1:2" x14ac:dyDescent="0.35">
      <c r="A1054" s="38" t="s">
        <v>366</v>
      </c>
      <c r="B1054" s="38">
        <v>56.577599999999961</v>
      </c>
    </row>
    <row r="1055" spans="1:2" x14ac:dyDescent="0.35">
      <c r="A1055" s="38" t="s">
        <v>366</v>
      </c>
      <c r="B1055" s="38">
        <v>4.3524000000000003</v>
      </c>
    </row>
    <row r="1056" spans="1:2" x14ac:dyDescent="0.35">
      <c r="A1056" s="38" t="s">
        <v>366</v>
      </c>
      <c r="B1056" s="38">
        <v>22.763999999999996</v>
      </c>
    </row>
    <row r="1057" spans="1:2" x14ac:dyDescent="0.35">
      <c r="A1057" s="38" t="s">
        <v>366</v>
      </c>
      <c r="B1057" s="38">
        <v>27.791100000000004</v>
      </c>
    </row>
    <row r="1058" spans="1:2" x14ac:dyDescent="0.35">
      <c r="A1058" s="38" t="s">
        <v>366</v>
      </c>
      <c r="B1058" s="38">
        <v>3.2944</v>
      </c>
    </row>
    <row r="1059" spans="1:2" x14ac:dyDescent="0.35">
      <c r="A1059" s="38" t="s">
        <v>364</v>
      </c>
      <c r="B1059" s="38">
        <v>7.2267999999999999</v>
      </c>
    </row>
    <row r="1060" spans="1:2" x14ac:dyDescent="0.35">
      <c r="A1060" s="38" t="s">
        <v>364</v>
      </c>
      <c r="B1060" s="38">
        <v>22.948799999999995</v>
      </c>
    </row>
    <row r="1061" spans="1:2" x14ac:dyDescent="0.35">
      <c r="A1061" s="38" t="s">
        <v>366</v>
      </c>
      <c r="B1061" s="38">
        <v>1.6008</v>
      </c>
    </row>
    <row r="1062" spans="1:2" x14ac:dyDescent="0.35">
      <c r="A1062" s="38" t="s">
        <v>365</v>
      </c>
      <c r="B1062" s="38">
        <v>-29.252400000000009</v>
      </c>
    </row>
    <row r="1063" spans="1:2" x14ac:dyDescent="0.35">
      <c r="A1063" s="38" t="s">
        <v>366</v>
      </c>
      <c r="B1063" s="38">
        <v>4.5215999999999994</v>
      </c>
    </row>
    <row r="1064" spans="1:2" x14ac:dyDescent="0.35">
      <c r="A1064" s="38" t="s">
        <v>366</v>
      </c>
      <c r="B1064" s="38">
        <v>-2.2134</v>
      </c>
    </row>
    <row r="1065" spans="1:2" x14ac:dyDescent="0.35">
      <c r="A1065" s="38" t="s">
        <v>366</v>
      </c>
      <c r="B1065" s="38">
        <v>1.2791999999999994</v>
      </c>
    </row>
    <row r="1066" spans="1:2" x14ac:dyDescent="0.35">
      <c r="A1066" s="38" t="s">
        <v>366</v>
      </c>
      <c r="B1066" s="38">
        <v>-27.715799999999994</v>
      </c>
    </row>
    <row r="1067" spans="1:2" x14ac:dyDescent="0.35">
      <c r="A1067" s="38" t="s">
        <v>366</v>
      </c>
      <c r="B1067" s="38">
        <v>0.2352999999999999</v>
      </c>
    </row>
    <row r="1068" spans="1:2" x14ac:dyDescent="0.35">
      <c r="A1068" s="38" t="s">
        <v>366</v>
      </c>
      <c r="B1068" s="38">
        <v>-46.224999999999994</v>
      </c>
    </row>
    <row r="1069" spans="1:2" x14ac:dyDescent="0.35">
      <c r="A1069" s="38" t="s">
        <v>364</v>
      </c>
      <c r="B1069" s="38">
        <v>12.177999999999983</v>
      </c>
    </row>
    <row r="1070" spans="1:2" x14ac:dyDescent="0.35">
      <c r="A1070" s="38" t="s">
        <v>365</v>
      </c>
      <c r="B1070" s="38">
        <v>-0.34880000000000033</v>
      </c>
    </row>
    <row r="1071" spans="1:2" x14ac:dyDescent="0.35">
      <c r="A1071" s="38" t="s">
        <v>366</v>
      </c>
      <c r="B1071" s="38">
        <v>-18.462400000000002</v>
      </c>
    </row>
    <row r="1072" spans="1:2" x14ac:dyDescent="0.35">
      <c r="A1072" s="38" t="s">
        <v>364</v>
      </c>
      <c r="B1072" s="38">
        <v>5.0595999999999997</v>
      </c>
    </row>
    <row r="1073" spans="1:2" x14ac:dyDescent="0.35">
      <c r="A1073" s="38" t="s">
        <v>364</v>
      </c>
      <c r="B1073" s="38">
        <v>9.9467999999999979</v>
      </c>
    </row>
    <row r="1074" spans="1:2" x14ac:dyDescent="0.35">
      <c r="A1074" s="38" t="s">
        <v>366</v>
      </c>
      <c r="B1074" s="38">
        <v>3.024</v>
      </c>
    </row>
    <row r="1075" spans="1:2" x14ac:dyDescent="0.35">
      <c r="A1075" s="38" t="s">
        <v>364</v>
      </c>
      <c r="B1075" s="38">
        <v>-4.5980000000000008</v>
      </c>
    </row>
    <row r="1076" spans="1:2" x14ac:dyDescent="0.35">
      <c r="A1076" s="38" t="s">
        <v>364</v>
      </c>
      <c r="B1076" s="38">
        <v>-3.3487999999999998</v>
      </c>
    </row>
    <row r="1077" spans="1:2" x14ac:dyDescent="0.35">
      <c r="A1077" s="38" t="s">
        <v>364</v>
      </c>
      <c r="B1077" s="38">
        <v>1.9989999999999979</v>
      </c>
    </row>
    <row r="1078" spans="1:2" x14ac:dyDescent="0.35">
      <c r="A1078" s="38" t="s">
        <v>365</v>
      </c>
      <c r="B1078" s="38">
        <v>10.628799999999998</v>
      </c>
    </row>
    <row r="1079" spans="1:2" x14ac:dyDescent="0.35">
      <c r="A1079" s="38" t="s">
        <v>364</v>
      </c>
      <c r="B1079" s="38">
        <v>33.588800000000006</v>
      </c>
    </row>
    <row r="1080" spans="1:2" x14ac:dyDescent="0.35">
      <c r="A1080" s="38" t="s">
        <v>364</v>
      </c>
      <c r="B1080" s="38">
        <v>8.4888000000000012</v>
      </c>
    </row>
    <row r="1081" spans="1:2" x14ac:dyDescent="0.35">
      <c r="A1081" s="38" t="s">
        <v>364</v>
      </c>
      <c r="B1081" s="38">
        <v>2.3220000000000001</v>
      </c>
    </row>
    <row r="1082" spans="1:2" x14ac:dyDescent="0.35">
      <c r="A1082" s="38" t="s">
        <v>365</v>
      </c>
      <c r="B1082" s="38">
        <v>9.3624000000000009</v>
      </c>
    </row>
    <row r="1083" spans="1:2" x14ac:dyDescent="0.35">
      <c r="A1083" s="38" t="s">
        <v>365</v>
      </c>
      <c r="B1083" s="38">
        <v>121.76009999999994</v>
      </c>
    </row>
    <row r="1084" spans="1:2" x14ac:dyDescent="0.35">
      <c r="A1084" s="38" t="s">
        <v>366</v>
      </c>
      <c r="B1084" s="38">
        <v>-264.92079999999999</v>
      </c>
    </row>
    <row r="1085" spans="1:2" x14ac:dyDescent="0.35">
      <c r="A1085" s="38" t="s">
        <v>366</v>
      </c>
      <c r="B1085" s="38">
        <v>12.134799999999998</v>
      </c>
    </row>
    <row r="1086" spans="1:2" x14ac:dyDescent="0.35">
      <c r="A1086" s="38" t="s">
        <v>366</v>
      </c>
      <c r="B1086" s="38">
        <v>105.24679999999995</v>
      </c>
    </row>
    <row r="1087" spans="1:2" x14ac:dyDescent="0.35">
      <c r="A1087" s="38" t="s">
        <v>366</v>
      </c>
      <c r="B1087" s="38">
        <v>2400.9656999999997</v>
      </c>
    </row>
    <row r="1088" spans="1:2" x14ac:dyDescent="0.35">
      <c r="A1088" s="38" t="s">
        <v>365</v>
      </c>
      <c r="B1088" s="38">
        <v>3.1104000000000003</v>
      </c>
    </row>
    <row r="1089" spans="1:2" x14ac:dyDescent="0.35">
      <c r="A1089" s="38" t="s">
        <v>364</v>
      </c>
      <c r="B1089" s="38">
        <v>7.1976000000000049</v>
      </c>
    </row>
    <row r="1090" spans="1:2" x14ac:dyDescent="0.35">
      <c r="A1090" s="38" t="s">
        <v>364</v>
      </c>
      <c r="B1090" s="38">
        <v>1.512</v>
      </c>
    </row>
    <row r="1091" spans="1:2" x14ac:dyDescent="0.35">
      <c r="A1091" s="38" t="s">
        <v>363</v>
      </c>
      <c r="B1091" s="38">
        <v>1.9989999999999979</v>
      </c>
    </row>
    <row r="1092" spans="1:2" x14ac:dyDescent="0.35">
      <c r="A1092" s="38" t="s">
        <v>363</v>
      </c>
      <c r="B1092" s="38">
        <v>25.194399999999995</v>
      </c>
    </row>
    <row r="1093" spans="1:2" x14ac:dyDescent="0.35">
      <c r="A1093" s="38" t="s">
        <v>364</v>
      </c>
      <c r="B1093" s="38">
        <v>33.641999999999996</v>
      </c>
    </row>
    <row r="1094" spans="1:2" x14ac:dyDescent="0.35">
      <c r="A1094" s="38" t="s">
        <v>364</v>
      </c>
      <c r="B1094" s="38">
        <v>19.178600000000003</v>
      </c>
    </row>
    <row r="1095" spans="1:2" x14ac:dyDescent="0.35">
      <c r="A1095" s="38" t="s">
        <v>366</v>
      </c>
      <c r="B1095" s="38">
        <v>14.161000000000001</v>
      </c>
    </row>
    <row r="1096" spans="1:2" x14ac:dyDescent="0.35">
      <c r="A1096" s="38" t="s">
        <v>366</v>
      </c>
      <c r="B1096" s="38">
        <v>103.22839999999997</v>
      </c>
    </row>
    <row r="1097" spans="1:2" x14ac:dyDescent="0.35">
      <c r="A1097" s="38" t="s">
        <v>363</v>
      </c>
      <c r="B1097" s="38">
        <v>30.468200000000024</v>
      </c>
    </row>
    <row r="1098" spans="1:2" x14ac:dyDescent="0.35">
      <c r="A1098" s="38" t="s">
        <v>363</v>
      </c>
      <c r="B1098" s="38">
        <v>-28.627200000000009</v>
      </c>
    </row>
    <row r="1099" spans="1:2" x14ac:dyDescent="0.35">
      <c r="A1099" s="38" t="s">
        <v>364</v>
      </c>
      <c r="B1099" s="38">
        <v>11.19599999999997</v>
      </c>
    </row>
    <row r="1100" spans="1:2" x14ac:dyDescent="0.35">
      <c r="A1100" s="38" t="s">
        <v>364</v>
      </c>
      <c r="B1100" s="38">
        <v>2.0415999999999999</v>
      </c>
    </row>
    <row r="1101" spans="1:2" x14ac:dyDescent="0.35">
      <c r="A1101" s="38" t="s">
        <v>364</v>
      </c>
      <c r="B1101" s="38">
        <v>4.1030999999999995</v>
      </c>
    </row>
    <row r="1102" spans="1:2" x14ac:dyDescent="0.35">
      <c r="A1102" s="38" t="s">
        <v>364</v>
      </c>
      <c r="B1102" s="38">
        <v>9.6656999999999975</v>
      </c>
    </row>
    <row r="1103" spans="1:2" x14ac:dyDescent="0.35">
      <c r="A1103" s="38" t="s">
        <v>364</v>
      </c>
      <c r="B1103" s="38">
        <v>2.5055999999999998</v>
      </c>
    </row>
    <row r="1104" spans="1:2" x14ac:dyDescent="0.35">
      <c r="A1104" s="38" t="s">
        <v>365</v>
      </c>
      <c r="B1104" s="38">
        <v>-4.7145000000000028</v>
      </c>
    </row>
    <row r="1105" spans="1:2" x14ac:dyDescent="0.35">
      <c r="A1105" s="38" t="s">
        <v>365</v>
      </c>
      <c r="B1105" s="38">
        <v>-4.9878000000000018</v>
      </c>
    </row>
    <row r="1106" spans="1:2" x14ac:dyDescent="0.35">
      <c r="A1106" s="38" t="s">
        <v>364</v>
      </c>
      <c r="B1106" s="38">
        <v>11.230799999999999</v>
      </c>
    </row>
    <row r="1107" spans="1:2" x14ac:dyDescent="0.35">
      <c r="A1107" s="38" t="s">
        <v>365</v>
      </c>
      <c r="B1107" s="38">
        <v>-16.36440000000001</v>
      </c>
    </row>
    <row r="1108" spans="1:2" x14ac:dyDescent="0.35">
      <c r="A1108" s="38" t="s">
        <v>365</v>
      </c>
      <c r="B1108" s="38">
        <v>-0.75660000000000016</v>
      </c>
    </row>
    <row r="1109" spans="1:2" x14ac:dyDescent="0.35">
      <c r="A1109" s="38" t="s">
        <v>365</v>
      </c>
      <c r="B1109" s="38">
        <v>-17.248000000000008</v>
      </c>
    </row>
    <row r="1110" spans="1:2" x14ac:dyDescent="0.35">
      <c r="A1110" s="38" t="s">
        <v>365</v>
      </c>
      <c r="B1110" s="38">
        <v>21.888000000000002</v>
      </c>
    </row>
    <row r="1111" spans="1:2" x14ac:dyDescent="0.35">
      <c r="A1111" s="38" t="s">
        <v>365</v>
      </c>
      <c r="B1111" s="38">
        <v>13.826699999999999</v>
      </c>
    </row>
    <row r="1112" spans="1:2" x14ac:dyDescent="0.35">
      <c r="A1112" s="38" t="s">
        <v>365</v>
      </c>
      <c r="B1112" s="38">
        <v>25.185999999999996</v>
      </c>
    </row>
    <row r="1113" spans="1:2" x14ac:dyDescent="0.35">
      <c r="A1113" s="38" t="s">
        <v>365</v>
      </c>
      <c r="B1113" s="38">
        <v>3.6288</v>
      </c>
    </row>
    <row r="1114" spans="1:2" x14ac:dyDescent="0.35">
      <c r="A1114" s="38" t="s">
        <v>365</v>
      </c>
      <c r="B1114" s="38">
        <v>-2.0264000000000002</v>
      </c>
    </row>
    <row r="1115" spans="1:2" x14ac:dyDescent="0.35">
      <c r="A1115" s="38" t="s">
        <v>364</v>
      </c>
      <c r="B1115" s="38">
        <v>16.3352</v>
      </c>
    </row>
    <row r="1116" spans="1:2" x14ac:dyDescent="0.35">
      <c r="A1116" s="38" t="s">
        <v>364</v>
      </c>
      <c r="B1116" s="38">
        <v>-12.688200000000002</v>
      </c>
    </row>
    <row r="1117" spans="1:2" x14ac:dyDescent="0.35">
      <c r="A1117" s="38" t="s">
        <v>364</v>
      </c>
      <c r="B1117" s="38">
        <v>57.590400000000002</v>
      </c>
    </row>
    <row r="1118" spans="1:2" x14ac:dyDescent="0.35">
      <c r="A1118" s="38" t="s">
        <v>364</v>
      </c>
      <c r="B1118" s="38">
        <v>3.024</v>
      </c>
    </row>
    <row r="1119" spans="1:2" x14ac:dyDescent="0.35">
      <c r="A1119" s="38" t="s">
        <v>363</v>
      </c>
      <c r="B1119" s="38">
        <v>137.15100000000001</v>
      </c>
    </row>
    <row r="1120" spans="1:2" x14ac:dyDescent="0.35">
      <c r="A1120" s="38" t="s">
        <v>363</v>
      </c>
      <c r="B1120" s="38">
        <v>111.59099999999995</v>
      </c>
    </row>
    <row r="1121" spans="1:2" x14ac:dyDescent="0.35">
      <c r="A1121" s="38" t="s">
        <v>363</v>
      </c>
      <c r="B1121" s="38">
        <v>2.0491999999999999</v>
      </c>
    </row>
    <row r="1122" spans="1:2" x14ac:dyDescent="0.35">
      <c r="A1122" s="38" t="s">
        <v>363</v>
      </c>
      <c r="B1122" s="38">
        <v>7.4871999999999996</v>
      </c>
    </row>
    <row r="1123" spans="1:2" x14ac:dyDescent="0.35">
      <c r="A1123" s="38" t="s">
        <v>363</v>
      </c>
      <c r="B1123" s="38">
        <v>181.98179999999999</v>
      </c>
    </row>
    <row r="1124" spans="1:2" x14ac:dyDescent="0.35">
      <c r="A1124" s="38" t="s">
        <v>363</v>
      </c>
      <c r="B1124" s="38">
        <v>6.6583999999999968</v>
      </c>
    </row>
    <row r="1125" spans="1:2" x14ac:dyDescent="0.35">
      <c r="A1125" s="38" t="s">
        <v>363</v>
      </c>
      <c r="B1125" s="38">
        <v>11.579999999999998</v>
      </c>
    </row>
    <row r="1126" spans="1:2" x14ac:dyDescent="0.35">
      <c r="A1126" s="38" t="s">
        <v>363</v>
      </c>
      <c r="B1126" s="38">
        <v>1.7901</v>
      </c>
    </row>
    <row r="1127" spans="1:2" x14ac:dyDescent="0.35">
      <c r="A1127" s="38" t="s">
        <v>363</v>
      </c>
      <c r="B1127" s="38">
        <v>10.969799999999999</v>
      </c>
    </row>
    <row r="1128" spans="1:2" x14ac:dyDescent="0.35">
      <c r="A1128" s="38" t="s">
        <v>363</v>
      </c>
      <c r="B1128" s="38">
        <v>224.2673999999999</v>
      </c>
    </row>
    <row r="1129" spans="1:2" x14ac:dyDescent="0.35">
      <c r="A1129" s="38" t="s">
        <v>365</v>
      </c>
      <c r="B1129" s="38">
        <v>2.6416000000000004</v>
      </c>
    </row>
    <row r="1130" spans="1:2" x14ac:dyDescent="0.35">
      <c r="A1130" s="38" t="s">
        <v>365</v>
      </c>
      <c r="B1130" s="38">
        <v>50.94</v>
      </c>
    </row>
    <row r="1131" spans="1:2" x14ac:dyDescent="0.35">
      <c r="A1131" s="38" t="s">
        <v>363</v>
      </c>
      <c r="B1131" s="38">
        <v>75.662399999999991</v>
      </c>
    </row>
    <row r="1132" spans="1:2" x14ac:dyDescent="0.35">
      <c r="A1132" s="38" t="s">
        <v>363</v>
      </c>
      <c r="B1132" s="38">
        <v>20.085100000000001</v>
      </c>
    </row>
    <row r="1133" spans="1:2" x14ac:dyDescent="0.35">
      <c r="A1133" s="38" t="s">
        <v>363</v>
      </c>
      <c r="B1133" s="38">
        <v>28.754999999999995</v>
      </c>
    </row>
    <row r="1134" spans="1:2" x14ac:dyDescent="0.35">
      <c r="A1134" s="38" t="s">
        <v>364</v>
      </c>
      <c r="B1134" s="38">
        <v>9.3312000000000008</v>
      </c>
    </row>
    <row r="1135" spans="1:2" x14ac:dyDescent="0.35">
      <c r="A1135" s="38" t="s">
        <v>366</v>
      </c>
      <c r="B1135" s="38">
        <v>-23.364000000000019</v>
      </c>
    </row>
    <row r="1136" spans="1:2" x14ac:dyDescent="0.35">
      <c r="A1136" s="38" t="s">
        <v>366</v>
      </c>
      <c r="B1136" s="38">
        <v>2.6459999999999995</v>
      </c>
    </row>
    <row r="1137" spans="1:2" x14ac:dyDescent="0.35">
      <c r="A1137" s="38" t="s">
        <v>363</v>
      </c>
      <c r="B1137" s="38">
        <v>7.4571000000000041</v>
      </c>
    </row>
    <row r="1138" spans="1:2" x14ac:dyDescent="0.35">
      <c r="A1138" s="38" t="s">
        <v>365</v>
      </c>
      <c r="B1138" s="38">
        <v>129.38399999999999</v>
      </c>
    </row>
    <row r="1139" spans="1:2" x14ac:dyDescent="0.35">
      <c r="A1139" s="38" t="s">
        <v>365</v>
      </c>
      <c r="B1139" s="38">
        <v>10.5504</v>
      </c>
    </row>
    <row r="1140" spans="1:2" x14ac:dyDescent="0.35">
      <c r="A1140" s="38" t="s">
        <v>365</v>
      </c>
      <c r="B1140" s="38">
        <v>8.9909999999999997</v>
      </c>
    </row>
    <row r="1141" spans="1:2" x14ac:dyDescent="0.35">
      <c r="A1141" s="38" t="s">
        <v>365</v>
      </c>
      <c r="B1141" s="38">
        <v>5.5566000000000004</v>
      </c>
    </row>
    <row r="1142" spans="1:2" x14ac:dyDescent="0.35">
      <c r="A1142" s="38" t="s">
        <v>365</v>
      </c>
      <c r="B1142" s="38">
        <v>8.69</v>
      </c>
    </row>
    <row r="1143" spans="1:2" x14ac:dyDescent="0.35">
      <c r="A1143" s="38" t="s">
        <v>364</v>
      </c>
      <c r="B1143" s="38">
        <v>53.195999999999998</v>
      </c>
    </row>
    <row r="1144" spans="1:2" x14ac:dyDescent="0.35">
      <c r="A1144" s="38" t="s">
        <v>364</v>
      </c>
      <c r="B1144" s="38">
        <v>2.8776000000000002</v>
      </c>
    </row>
    <row r="1145" spans="1:2" x14ac:dyDescent="0.35">
      <c r="A1145" s="38" t="s">
        <v>364</v>
      </c>
      <c r="B1145" s="38">
        <v>3.1104000000000003</v>
      </c>
    </row>
    <row r="1146" spans="1:2" x14ac:dyDescent="0.35">
      <c r="A1146" s="38" t="s">
        <v>364</v>
      </c>
      <c r="B1146" s="38">
        <v>223.05399999999995</v>
      </c>
    </row>
    <row r="1147" spans="1:2" x14ac:dyDescent="0.35">
      <c r="A1147" s="38" t="s">
        <v>364</v>
      </c>
      <c r="B1147" s="38">
        <v>16.788600000000002</v>
      </c>
    </row>
    <row r="1148" spans="1:2" x14ac:dyDescent="0.35">
      <c r="A1148" s="38" t="s">
        <v>365</v>
      </c>
      <c r="B1148" s="38">
        <v>107.34599999999996</v>
      </c>
    </row>
    <row r="1149" spans="1:2" x14ac:dyDescent="0.35">
      <c r="A1149" s="38" t="s">
        <v>365</v>
      </c>
      <c r="B1149" s="38">
        <v>2.6279999999999997</v>
      </c>
    </row>
    <row r="1150" spans="1:2" x14ac:dyDescent="0.35">
      <c r="A1150" s="38" t="s">
        <v>365</v>
      </c>
      <c r="B1150" s="38">
        <v>5.8695999999999993</v>
      </c>
    </row>
    <row r="1151" spans="1:2" x14ac:dyDescent="0.35">
      <c r="A1151" s="38" t="s">
        <v>365</v>
      </c>
      <c r="B1151" s="38">
        <v>0.43799999999999883</v>
      </c>
    </row>
    <row r="1152" spans="1:2" x14ac:dyDescent="0.35">
      <c r="A1152" s="38" t="s">
        <v>365</v>
      </c>
      <c r="B1152" s="38">
        <v>209.99299999999999</v>
      </c>
    </row>
    <row r="1153" spans="1:2" x14ac:dyDescent="0.35">
      <c r="A1153" s="38" t="s">
        <v>366</v>
      </c>
      <c r="B1153" s="38">
        <v>1.2527999999999997</v>
      </c>
    </row>
    <row r="1154" spans="1:2" x14ac:dyDescent="0.35">
      <c r="A1154" s="38" t="s">
        <v>364</v>
      </c>
      <c r="B1154" s="38">
        <v>1.6379999999999999</v>
      </c>
    </row>
    <row r="1155" spans="1:2" x14ac:dyDescent="0.35">
      <c r="A1155" s="38" t="s">
        <v>364</v>
      </c>
      <c r="B1155" s="38">
        <v>53.921700000000008</v>
      </c>
    </row>
    <row r="1156" spans="1:2" x14ac:dyDescent="0.35">
      <c r="A1156" s="38" t="s">
        <v>363</v>
      </c>
      <c r="B1156" s="38">
        <v>0</v>
      </c>
    </row>
    <row r="1157" spans="1:2" x14ac:dyDescent="0.35">
      <c r="A1157" s="38" t="s">
        <v>363</v>
      </c>
      <c r="B1157" s="38">
        <v>493.78559999999993</v>
      </c>
    </row>
    <row r="1158" spans="1:2" x14ac:dyDescent="0.35">
      <c r="A1158" s="38" t="s">
        <v>363</v>
      </c>
      <c r="B1158" s="38">
        <v>29.285699999999999</v>
      </c>
    </row>
    <row r="1159" spans="1:2" x14ac:dyDescent="0.35">
      <c r="A1159" s="38" t="s">
        <v>363</v>
      </c>
      <c r="B1159" s="38">
        <v>100.12200000000001</v>
      </c>
    </row>
    <row r="1160" spans="1:2" x14ac:dyDescent="0.35">
      <c r="A1160" s="38" t="s">
        <v>364</v>
      </c>
      <c r="B1160" s="38">
        <v>19.518400000000007</v>
      </c>
    </row>
    <row r="1161" spans="1:2" x14ac:dyDescent="0.35">
      <c r="A1161" s="38" t="s">
        <v>365</v>
      </c>
      <c r="B1161" s="38">
        <v>90.735000000000014</v>
      </c>
    </row>
    <row r="1162" spans="1:2" x14ac:dyDescent="0.35">
      <c r="A1162" s="38" t="s">
        <v>365</v>
      </c>
      <c r="B1162" s="38">
        <v>5.77</v>
      </c>
    </row>
    <row r="1163" spans="1:2" x14ac:dyDescent="0.35">
      <c r="A1163" s="38" t="s">
        <v>364</v>
      </c>
      <c r="B1163" s="38">
        <v>15.642599999999995</v>
      </c>
    </row>
    <row r="1164" spans="1:2" x14ac:dyDescent="0.35">
      <c r="A1164" s="38" t="s">
        <v>366</v>
      </c>
      <c r="B1164" s="38">
        <v>4.5953999999999997</v>
      </c>
    </row>
    <row r="1165" spans="1:2" x14ac:dyDescent="0.35">
      <c r="A1165" s="38" t="s">
        <v>366</v>
      </c>
      <c r="B1165" s="38">
        <v>40.872</v>
      </c>
    </row>
    <row r="1166" spans="1:2" x14ac:dyDescent="0.35">
      <c r="A1166" s="38" t="s">
        <v>366</v>
      </c>
      <c r="B1166" s="38">
        <v>9.1785000000000014</v>
      </c>
    </row>
    <row r="1167" spans="1:2" x14ac:dyDescent="0.35">
      <c r="A1167" s="38" t="s">
        <v>365</v>
      </c>
      <c r="B1167" s="38">
        <v>21.059999999999995</v>
      </c>
    </row>
    <row r="1168" spans="1:2" x14ac:dyDescent="0.35">
      <c r="A1168" s="38" t="s">
        <v>364</v>
      </c>
      <c r="B1168" s="38">
        <v>49.272299999999987</v>
      </c>
    </row>
    <row r="1169" spans="1:2" x14ac:dyDescent="0.35">
      <c r="A1169" s="38" t="s">
        <v>366</v>
      </c>
      <c r="B1169" s="38">
        <v>33.938800000000001</v>
      </c>
    </row>
    <row r="1170" spans="1:2" x14ac:dyDescent="0.35">
      <c r="A1170" s="38" t="s">
        <v>366</v>
      </c>
      <c r="B1170" s="38">
        <v>0</v>
      </c>
    </row>
    <row r="1171" spans="1:2" x14ac:dyDescent="0.35">
      <c r="A1171" s="38" t="s">
        <v>366</v>
      </c>
      <c r="B1171" s="38">
        <v>9.3312000000000008</v>
      </c>
    </row>
    <row r="1172" spans="1:2" x14ac:dyDescent="0.35">
      <c r="A1172" s="38" t="s">
        <v>366</v>
      </c>
      <c r="B1172" s="38">
        <v>8.299199999999999</v>
      </c>
    </row>
    <row r="1173" spans="1:2" x14ac:dyDescent="0.35">
      <c r="A1173" s="38" t="s">
        <v>365</v>
      </c>
      <c r="B1173" s="38">
        <v>10.7424</v>
      </c>
    </row>
    <row r="1174" spans="1:2" x14ac:dyDescent="0.35">
      <c r="A1174" s="38" t="s">
        <v>364</v>
      </c>
      <c r="B1174" s="38">
        <v>5.5754999999999999</v>
      </c>
    </row>
    <row r="1175" spans="1:2" x14ac:dyDescent="0.35">
      <c r="A1175" s="38" t="s">
        <v>365</v>
      </c>
      <c r="B1175" s="38">
        <v>-7.7640000000000011</v>
      </c>
    </row>
    <row r="1176" spans="1:2" x14ac:dyDescent="0.35">
      <c r="A1176" s="38" t="s">
        <v>366</v>
      </c>
      <c r="B1176" s="38">
        <v>16.2864</v>
      </c>
    </row>
    <row r="1177" spans="1:2" x14ac:dyDescent="0.35">
      <c r="A1177" s="38" t="s">
        <v>366</v>
      </c>
      <c r="B1177" s="38">
        <v>8.0996999999999986</v>
      </c>
    </row>
    <row r="1178" spans="1:2" x14ac:dyDescent="0.35">
      <c r="A1178" s="38" t="s">
        <v>364</v>
      </c>
      <c r="B1178" s="38">
        <v>5.4332000000000003</v>
      </c>
    </row>
    <row r="1179" spans="1:2" x14ac:dyDescent="0.35">
      <c r="A1179" s="38" t="s">
        <v>366</v>
      </c>
      <c r="B1179" s="38">
        <v>51.749999999999986</v>
      </c>
    </row>
    <row r="1180" spans="1:2" x14ac:dyDescent="0.35">
      <c r="A1180" s="38" t="s">
        <v>366</v>
      </c>
      <c r="B1180" s="38">
        <v>44.992500000000007</v>
      </c>
    </row>
    <row r="1181" spans="1:2" x14ac:dyDescent="0.35">
      <c r="A1181" s="38" t="s">
        <v>365</v>
      </c>
      <c r="B1181" s="38">
        <v>64.674000000000007</v>
      </c>
    </row>
    <row r="1182" spans="1:2" x14ac:dyDescent="0.35">
      <c r="A1182" s="38" t="s">
        <v>366</v>
      </c>
      <c r="B1182" s="38">
        <v>357.19110000000001</v>
      </c>
    </row>
    <row r="1183" spans="1:2" x14ac:dyDescent="0.35">
      <c r="A1183" s="38" t="s">
        <v>366</v>
      </c>
      <c r="B1183" s="38">
        <v>1.0903999999999998</v>
      </c>
    </row>
    <row r="1184" spans="1:2" x14ac:dyDescent="0.35">
      <c r="A1184" s="38" t="s">
        <v>363</v>
      </c>
      <c r="B1184" s="38">
        <v>7.3385999999999996</v>
      </c>
    </row>
    <row r="1185" spans="1:2" x14ac:dyDescent="0.35">
      <c r="A1185" s="38" t="s">
        <v>363</v>
      </c>
      <c r="B1185" s="38">
        <v>0.69300000000000006</v>
      </c>
    </row>
    <row r="1186" spans="1:2" x14ac:dyDescent="0.35">
      <c r="A1186" s="38" t="s">
        <v>364</v>
      </c>
      <c r="B1186" s="38">
        <v>4.2335999999999991</v>
      </c>
    </row>
    <row r="1187" spans="1:2" x14ac:dyDescent="0.35">
      <c r="A1187" s="38" t="s">
        <v>364</v>
      </c>
      <c r="B1187" s="38">
        <v>9.7176000000000329</v>
      </c>
    </row>
    <row r="1188" spans="1:2" x14ac:dyDescent="0.35">
      <c r="A1188" s="38" t="s">
        <v>364</v>
      </c>
      <c r="B1188" s="38">
        <v>12.441600000000001</v>
      </c>
    </row>
    <row r="1189" spans="1:2" x14ac:dyDescent="0.35">
      <c r="A1189" s="38" t="s">
        <v>364</v>
      </c>
      <c r="B1189" s="38">
        <v>53.346599999999995</v>
      </c>
    </row>
    <row r="1190" spans="1:2" x14ac:dyDescent="0.35">
      <c r="A1190" s="38" t="s">
        <v>364</v>
      </c>
      <c r="B1190" s="38">
        <v>22.118400000000001</v>
      </c>
    </row>
    <row r="1191" spans="1:2" x14ac:dyDescent="0.35">
      <c r="A1191" s="38" t="s">
        <v>364</v>
      </c>
      <c r="B1191" s="38">
        <v>66.715199999999982</v>
      </c>
    </row>
    <row r="1192" spans="1:2" x14ac:dyDescent="0.35">
      <c r="A1192" s="38" t="s">
        <v>364</v>
      </c>
      <c r="B1192" s="38">
        <v>89.222400000000022</v>
      </c>
    </row>
    <row r="1193" spans="1:2" x14ac:dyDescent="0.35">
      <c r="A1193" s="38" t="s">
        <v>364</v>
      </c>
      <c r="B1193" s="38">
        <v>109.7208</v>
      </c>
    </row>
    <row r="1194" spans="1:2" x14ac:dyDescent="0.35">
      <c r="A1194" s="38" t="s">
        <v>364</v>
      </c>
      <c r="B1194" s="38">
        <v>11.328800000000001</v>
      </c>
    </row>
    <row r="1195" spans="1:2" x14ac:dyDescent="0.35">
      <c r="A1195" s="38" t="s">
        <v>363</v>
      </c>
      <c r="B1195" s="38">
        <v>5.4432</v>
      </c>
    </row>
    <row r="1196" spans="1:2" x14ac:dyDescent="0.35">
      <c r="A1196" s="38" t="s">
        <v>363</v>
      </c>
      <c r="B1196" s="38">
        <v>2.553199999999999</v>
      </c>
    </row>
    <row r="1197" spans="1:2" x14ac:dyDescent="0.35">
      <c r="A1197" s="38" t="s">
        <v>363</v>
      </c>
      <c r="B1197" s="38">
        <v>2.1588000000000021</v>
      </c>
    </row>
    <row r="1198" spans="1:2" x14ac:dyDescent="0.35">
      <c r="A1198" s="38" t="s">
        <v>363</v>
      </c>
      <c r="B1198" s="38">
        <v>-2.098800000000006</v>
      </c>
    </row>
    <row r="1199" spans="1:2" x14ac:dyDescent="0.35">
      <c r="A1199" s="38" t="s">
        <v>365</v>
      </c>
      <c r="B1199" s="38">
        <v>64.789199999999951</v>
      </c>
    </row>
    <row r="1200" spans="1:2" x14ac:dyDescent="0.35">
      <c r="A1200" s="38" t="s">
        <v>365</v>
      </c>
      <c r="B1200" s="38">
        <v>-4.1135999999999981</v>
      </c>
    </row>
    <row r="1201" spans="1:2" x14ac:dyDescent="0.35">
      <c r="A1201" s="38" t="s">
        <v>365</v>
      </c>
      <c r="B1201" s="38">
        <v>-1850.9464000000007</v>
      </c>
    </row>
    <row r="1202" spans="1:2" x14ac:dyDescent="0.35">
      <c r="A1202" s="38" t="s">
        <v>364</v>
      </c>
      <c r="B1202" s="38">
        <v>40.800600000000003</v>
      </c>
    </row>
    <row r="1203" spans="1:2" x14ac:dyDescent="0.35">
      <c r="A1203" s="38" t="s">
        <v>364</v>
      </c>
      <c r="B1203" s="38">
        <v>-1.4352</v>
      </c>
    </row>
    <row r="1204" spans="1:2" x14ac:dyDescent="0.35">
      <c r="A1204" s="38" t="s">
        <v>364</v>
      </c>
      <c r="B1204" s="38">
        <v>10.679399999999873</v>
      </c>
    </row>
    <row r="1205" spans="1:2" x14ac:dyDescent="0.35">
      <c r="A1205" s="38" t="s">
        <v>364</v>
      </c>
      <c r="B1205" s="38">
        <v>0</v>
      </c>
    </row>
    <row r="1206" spans="1:2" x14ac:dyDescent="0.35">
      <c r="A1206" s="38" t="s">
        <v>364</v>
      </c>
      <c r="B1206" s="38">
        <v>-33.804000000000002</v>
      </c>
    </row>
    <row r="1207" spans="1:2" x14ac:dyDescent="0.35">
      <c r="A1207" s="38" t="s">
        <v>363</v>
      </c>
      <c r="B1207" s="38">
        <v>16.997500000000016</v>
      </c>
    </row>
    <row r="1208" spans="1:2" x14ac:dyDescent="0.35">
      <c r="A1208" s="38" t="s">
        <v>366</v>
      </c>
      <c r="B1208" s="38">
        <v>3.3629999999999995</v>
      </c>
    </row>
    <row r="1209" spans="1:2" x14ac:dyDescent="0.35">
      <c r="A1209" s="38" t="s">
        <v>366</v>
      </c>
      <c r="B1209" s="38">
        <v>3.2003999999999997</v>
      </c>
    </row>
    <row r="1210" spans="1:2" x14ac:dyDescent="0.35">
      <c r="A1210" s="38" t="s">
        <v>366</v>
      </c>
      <c r="B1210" s="38">
        <v>6.8942999999999994</v>
      </c>
    </row>
    <row r="1211" spans="1:2" x14ac:dyDescent="0.35">
      <c r="A1211" s="38" t="s">
        <v>366</v>
      </c>
      <c r="B1211" s="38">
        <v>10.465</v>
      </c>
    </row>
    <row r="1212" spans="1:2" x14ac:dyDescent="0.35">
      <c r="A1212" s="38" t="s">
        <v>366</v>
      </c>
      <c r="B1212" s="38">
        <v>2.8835999999999995</v>
      </c>
    </row>
    <row r="1213" spans="1:2" x14ac:dyDescent="0.35">
      <c r="A1213" s="38" t="s">
        <v>366</v>
      </c>
      <c r="B1213" s="38">
        <v>21.717599999999948</v>
      </c>
    </row>
    <row r="1214" spans="1:2" x14ac:dyDescent="0.35">
      <c r="A1214" s="38" t="s">
        <v>366</v>
      </c>
      <c r="B1214" s="38">
        <v>-48.470400000000019</v>
      </c>
    </row>
    <row r="1215" spans="1:2" x14ac:dyDescent="0.35">
      <c r="A1215" s="38" t="s">
        <v>366</v>
      </c>
      <c r="B1215" s="38">
        <v>-2.3275999999999994</v>
      </c>
    </row>
    <row r="1216" spans="1:2" x14ac:dyDescent="0.35">
      <c r="A1216" s="38" t="s">
        <v>366</v>
      </c>
      <c r="B1216" s="38">
        <v>-3.6024000000000012</v>
      </c>
    </row>
    <row r="1217" spans="1:2" x14ac:dyDescent="0.35">
      <c r="A1217" s="38" t="s">
        <v>366</v>
      </c>
      <c r="B1217" s="38">
        <v>1.5767999999999998</v>
      </c>
    </row>
    <row r="1218" spans="1:2" x14ac:dyDescent="0.35">
      <c r="A1218" s="38" t="s">
        <v>366</v>
      </c>
      <c r="B1218" s="38">
        <v>28.764000000000006</v>
      </c>
    </row>
    <row r="1219" spans="1:2" x14ac:dyDescent="0.35">
      <c r="A1219" s="38" t="s">
        <v>366</v>
      </c>
      <c r="B1219" s="38">
        <v>1.7024000000000008</v>
      </c>
    </row>
    <row r="1220" spans="1:2" x14ac:dyDescent="0.35">
      <c r="A1220" s="38" t="s">
        <v>366</v>
      </c>
      <c r="B1220" s="38">
        <v>64.674000000000007</v>
      </c>
    </row>
    <row r="1221" spans="1:2" x14ac:dyDescent="0.35">
      <c r="A1221" s="38" t="s">
        <v>366</v>
      </c>
      <c r="B1221" s="38">
        <v>-386.3915999999997</v>
      </c>
    </row>
    <row r="1222" spans="1:2" x14ac:dyDescent="0.35">
      <c r="A1222" s="38" t="s">
        <v>364</v>
      </c>
      <c r="B1222" s="38">
        <v>44.954999999999977</v>
      </c>
    </row>
    <row r="1223" spans="1:2" x14ac:dyDescent="0.35">
      <c r="A1223" s="38" t="s">
        <v>364</v>
      </c>
      <c r="B1223" s="38">
        <v>28.792799999999971</v>
      </c>
    </row>
    <row r="1224" spans="1:2" x14ac:dyDescent="0.35">
      <c r="A1224" s="38" t="s">
        <v>366</v>
      </c>
      <c r="B1224" s="38">
        <v>20.482199999999992</v>
      </c>
    </row>
    <row r="1225" spans="1:2" x14ac:dyDescent="0.35">
      <c r="A1225" s="38" t="s">
        <v>366</v>
      </c>
      <c r="B1225" s="38">
        <v>34.38600000000001</v>
      </c>
    </row>
    <row r="1226" spans="1:2" x14ac:dyDescent="0.35">
      <c r="A1226" s="38" t="s">
        <v>366</v>
      </c>
      <c r="B1226" s="38">
        <v>0.60479999999999989</v>
      </c>
    </row>
    <row r="1227" spans="1:2" x14ac:dyDescent="0.35">
      <c r="A1227" s="38" t="s">
        <v>366</v>
      </c>
      <c r="B1227" s="38">
        <v>19.874400000000001</v>
      </c>
    </row>
    <row r="1228" spans="1:2" x14ac:dyDescent="0.35">
      <c r="A1228" s="38" t="s">
        <v>366</v>
      </c>
      <c r="B1228" s="38">
        <v>3.6587999999999994</v>
      </c>
    </row>
    <row r="1229" spans="1:2" x14ac:dyDescent="0.35">
      <c r="A1229" s="38" t="s">
        <v>366</v>
      </c>
      <c r="B1229" s="38">
        <v>11.631599999999992</v>
      </c>
    </row>
    <row r="1230" spans="1:2" x14ac:dyDescent="0.35">
      <c r="A1230" s="38" t="s">
        <v>364</v>
      </c>
      <c r="B1230" s="38">
        <v>7.4871999999999996</v>
      </c>
    </row>
    <row r="1231" spans="1:2" x14ac:dyDescent="0.35">
      <c r="A1231" s="38" t="s">
        <v>364</v>
      </c>
      <c r="B1231" s="38">
        <v>2.9681999999999995</v>
      </c>
    </row>
    <row r="1232" spans="1:2" x14ac:dyDescent="0.35">
      <c r="A1232" s="38" t="s">
        <v>364</v>
      </c>
      <c r="B1232" s="38">
        <v>1.7607999999999997</v>
      </c>
    </row>
    <row r="1233" spans="1:2" x14ac:dyDescent="0.35">
      <c r="A1233" s="38" t="s">
        <v>366</v>
      </c>
      <c r="B1233" s="38">
        <v>0.72279999999999989</v>
      </c>
    </row>
    <row r="1234" spans="1:2" x14ac:dyDescent="0.35">
      <c r="A1234" s="38" t="s">
        <v>366</v>
      </c>
      <c r="B1234" s="38">
        <v>35.981999999999992</v>
      </c>
    </row>
    <row r="1235" spans="1:2" x14ac:dyDescent="0.35">
      <c r="A1235" s="38" t="s">
        <v>366</v>
      </c>
      <c r="B1235" s="38">
        <v>69.99899999999991</v>
      </c>
    </row>
    <row r="1236" spans="1:2" x14ac:dyDescent="0.35">
      <c r="A1236" s="38" t="s">
        <v>363</v>
      </c>
      <c r="B1236" s="38">
        <v>13.786200000000006</v>
      </c>
    </row>
    <row r="1237" spans="1:2" x14ac:dyDescent="0.35">
      <c r="A1237" s="38" t="s">
        <v>363</v>
      </c>
      <c r="B1237" s="38">
        <v>-29.940000000000012</v>
      </c>
    </row>
    <row r="1238" spans="1:2" x14ac:dyDescent="0.35">
      <c r="A1238" s="38" t="s">
        <v>363</v>
      </c>
      <c r="B1238" s="38">
        <v>0</v>
      </c>
    </row>
    <row r="1239" spans="1:2" x14ac:dyDescent="0.35">
      <c r="A1239" s="38" t="s">
        <v>363</v>
      </c>
      <c r="B1239" s="38">
        <v>41.262</v>
      </c>
    </row>
    <row r="1240" spans="1:2" x14ac:dyDescent="0.35">
      <c r="A1240" s="38" t="s">
        <v>364</v>
      </c>
      <c r="B1240" s="38">
        <v>5.4340000000000002</v>
      </c>
    </row>
    <row r="1241" spans="1:2" x14ac:dyDescent="0.35">
      <c r="A1241" s="38" t="s">
        <v>364</v>
      </c>
      <c r="B1241" s="38">
        <v>10.652200000000001</v>
      </c>
    </row>
    <row r="1242" spans="1:2" x14ac:dyDescent="0.35">
      <c r="A1242" s="38" t="s">
        <v>364</v>
      </c>
      <c r="B1242" s="38">
        <v>10.7912</v>
      </c>
    </row>
    <row r="1243" spans="1:2" x14ac:dyDescent="0.35">
      <c r="A1243" s="38" t="s">
        <v>366</v>
      </c>
      <c r="B1243" s="38">
        <v>5.5</v>
      </c>
    </row>
    <row r="1244" spans="1:2" x14ac:dyDescent="0.35">
      <c r="A1244" s="38" t="s">
        <v>366</v>
      </c>
      <c r="B1244" s="38">
        <v>124.48499999999999</v>
      </c>
    </row>
    <row r="1245" spans="1:2" x14ac:dyDescent="0.35">
      <c r="A1245" s="38" t="s">
        <v>366</v>
      </c>
      <c r="B1245" s="38">
        <v>3.5752000000000006</v>
      </c>
    </row>
    <row r="1246" spans="1:2" x14ac:dyDescent="0.35">
      <c r="A1246" s="38" t="s">
        <v>363</v>
      </c>
      <c r="B1246" s="38">
        <v>23.8581</v>
      </c>
    </row>
    <row r="1247" spans="1:2" x14ac:dyDescent="0.35">
      <c r="A1247" s="38" t="s">
        <v>364</v>
      </c>
      <c r="B1247" s="38">
        <v>95.585999999999899</v>
      </c>
    </row>
    <row r="1248" spans="1:2" x14ac:dyDescent="0.35">
      <c r="A1248" s="38" t="s">
        <v>364</v>
      </c>
      <c r="B1248" s="38">
        <v>135.4068000000002</v>
      </c>
    </row>
    <row r="1249" spans="1:2" x14ac:dyDescent="0.35">
      <c r="A1249" s="38" t="s">
        <v>364</v>
      </c>
      <c r="B1249" s="38">
        <v>11.998799999999989</v>
      </c>
    </row>
    <row r="1250" spans="1:2" x14ac:dyDescent="0.35">
      <c r="A1250" s="38" t="s">
        <v>366</v>
      </c>
      <c r="B1250" s="38">
        <v>17.468999999999998</v>
      </c>
    </row>
    <row r="1251" spans="1:2" x14ac:dyDescent="0.35">
      <c r="A1251" s="38" t="s">
        <v>366</v>
      </c>
      <c r="B1251" s="38">
        <v>139.57019999999989</v>
      </c>
    </row>
    <row r="1252" spans="1:2" x14ac:dyDescent="0.35">
      <c r="A1252" s="38" t="s">
        <v>366</v>
      </c>
      <c r="B1252" s="38">
        <v>511.36799999999999</v>
      </c>
    </row>
    <row r="1253" spans="1:2" x14ac:dyDescent="0.35">
      <c r="A1253" s="38" t="s">
        <v>366</v>
      </c>
      <c r="B1253" s="38">
        <v>1.3760000000000003</v>
      </c>
    </row>
    <row r="1254" spans="1:2" x14ac:dyDescent="0.35">
      <c r="A1254" s="38" t="s">
        <v>365</v>
      </c>
      <c r="B1254" s="38">
        <v>285.9896</v>
      </c>
    </row>
    <row r="1255" spans="1:2" x14ac:dyDescent="0.35">
      <c r="A1255" s="38" t="s">
        <v>366</v>
      </c>
      <c r="B1255" s="38">
        <v>0.59039999999999915</v>
      </c>
    </row>
    <row r="1256" spans="1:2" x14ac:dyDescent="0.35">
      <c r="A1256" s="38" t="s">
        <v>366</v>
      </c>
      <c r="B1256" s="38">
        <v>-8.3790000000000031</v>
      </c>
    </row>
    <row r="1257" spans="1:2" x14ac:dyDescent="0.35">
      <c r="A1257" s="38" t="s">
        <v>366</v>
      </c>
      <c r="B1257" s="38">
        <v>0.50219999999999976</v>
      </c>
    </row>
    <row r="1258" spans="1:2" x14ac:dyDescent="0.35">
      <c r="A1258" s="38" t="s">
        <v>366</v>
      </c>
      <c r="B1258" s="38">
        <v>11.516399999999999</v>
      </c>
    </row>
    <row r="1259" spans="1:2" x14ac:dyDescent="0.35">
      <c r="A1259" s="38" t="s">
        <v>363</v>
      </c>
      <c r="B1259" s="38">
        <v>-20.446799999999996</v>
      </c>
    </row>
    <row r="1260" spans="1:2" x14ac:dyDescent="0.35">
      <c r="A1260" s="38" t="s">
        <v>363</v>
      </c>
      <c r="B1260" s="38">
        <v>-47.254199999999997</v>
      </c>
    </row>
    <row r="1261" spans="1:2" x14ac:dyDescent="0.35">
      <c r="A1261" s="38" t="s">
        <v>363</v>
      </c>
      <c r="B1261" s="38">
        <v>76.704000000000008</v>
      </c>
    </row>
    <row r="1262" spans="1:2" x14ac:dyDescent="0.35">
      <c r="A1262" s="38" t="s">
        <v>363</v>
      </c>
      <c r="B1262" s="38">
        <v>107.98499999999996</v>
      </c>
    </row>
    <row r="1263" spans="1:2" x14ac:dyDescent="0.35">
      <c r="A1263" s="38" t="s">
        <v>363</v>
      </c>
      <c r="B1263" s="38">
        <v>-14.0928</v>
      </c>
    </row>
    <row r="1264" spans="1:2" x14ac:dyDescent="0.35">
      <c r="A1264" s="38" t="s">
        <v>366</v>
      </c>
      <c r="B1264" s="38">
        <v>6.3336000000000006</v>
      </c>
    </row>
    <row r="1265" spans="1:2" x14ac:dyDescent="0.35">
      <c r="A1265" s="38" t="s">
        <v>365</v>
      </c>
      <c r="B1265" s="38">
        <v>18.873000000000005</v>
      </c>
    </row>
    <row r="1266" spans="1:2" x14ac:dyDescent="0.35">
      <c r="A1266" s="38" t="s">
        <v>365</v>
      </c>
      <c r="B1266" s="38">
        <v>10.880999999999998</v>
      </c>
    </row>
    <row r="1267" spans="1:2" x14ac:dyDescent="0.35">
      <c r="A1267" s="38" t="s">
        <v>364</v>
      </c>
      <c r="B1267" s="38">
        <v>1.7738999999999998</v>
      </c>
    </row>
    <row r="1268" spans="1:2" x14ac:dyDescent="0.35">
      <c r="A1268" s="38" t="s">
        <v>364</v>
      </c>
      <c r="B1268" s="38">
        <v>41.429399999999987</v>
      </c>
    </row>
    <row r="1269" spans="1:2" x14ac:dyDescent="0.35">
      <c r="A1269" s="38" t="s">
        <v>364</v>
      </c>
      <c r="B1269" s="38">
        <v>18.266999999999967</v>
      </c>
    </row>
    <row r="1270" spans="1:2" x14ac:dyDescent="0.35">
      <c r="A1270" s="38" t="s">
        <v>364</v>
      </c>
      <c r="B1270" s="38">
        <v>3.665999999999995</v>
      </c>
    </row>
    <row r="1271" spans="1:2" x14ac:dyDescent="0.35">
      <c r="A1271" s="38" t="s">
        <v>363</v>
      </c>
      <c r="B1271" s="38">
        <v>5.6159999999999997</v>
      </c>
    </row>
    <row r="1272" spans="1:2" x14ac:dyDescent="0.35">
      <c r="A1272" s="38" t="s">
        <v>365</v>
      </c>
      <c r="B1272" s="38">
        <v>-12.792000000000002</v>
      </c>
    </row>
    <row r="1273" spans="1:2" x14ac:dyDescent="0.35">
      <c r="A1273" s="38" t="s">
        <v>365</v>
      </c>
      <c r="B1273" s="38">
        <v>-126.85920000000002</v>
      </c>
    </row>
    <row r="1274" spans="1:2" x14ac:dyDescent="0.35">
      <c r="A1274" s="38" t="s">
        <v>365</v>
      </c>
      <c r="B1274" s="38">
        <v>-67.27200000000002</v>
      </c>
    </row>
    <row r="1275" spans="1:2" x14ac:dyDescent="0.35">
      <c r="A1275" s="38" t="s">
        <v>365</v>
      </c>
      <c r="B1275" s="38">
        <v>3.6288</v>
      </c>
    </row>
    <row r="1276" spans="1:2" x14ac:dyDescent="0.35">
      <c r="A1276" s="38" t="s">
        <v>365</v>
      </c>
      <c r="B1276" s="38">
        <v>-88.783999999999978</v>
      </c>
    </row>
    <row r="1277" spans="1:2" x14ac:dyDescent="0.35">
      <c r="A1277" s="38" t="s">
        <v>365</v>
      </c>
      <c r="B1277" s="38">
        <v>5.2026000000000003</v>
      </c>
    </row>
    <row r="1278" spans="1:2" x14ac:dyDescent="0.35">
      <c r="A1278" s="38" t="s">
        <v>365</v>
      </c>
      <c r="B1278" s="38">
        <v>-7.1990999999999961</v>
      </c>
    </row>
    <row r="1279" spans="1:2" x14ac:dyDescent="0.35">
      <c r="A1279" s="38" t="s">
        <v>365</v>
      </c>
      <c r="B1279" s="38">
        <v>5.3969999999999914</v>
      </c>
    </row>
    <row r="1280" spans="1:2" x14ac:dyDescent="0.35">
      <c r="A1280" s="38" t="s">
        <v>363</v>
      </c>
      <c r="B1280" s="38">
        <v>12.8583</v>
      </c>
    </row>
    <row r="1281" spans="1:2" x14ac:dyDescent="0.35">
      <c r="A1281" s="38" t="s">
        <v>363</v>
      </c>
      <c r="B1281" s="38">
        <v>30.196799999999996</v>
      </c>
    </row>
    <row r="1282" spans="1:2" x14ac:dyDescent="0.35">
      <c r="A1282" s="38" t="s">
        <v>365</v>
      </c>
      <c r="B1282" s="38">
        <v>80.735999999999976</v>
      </c>
    </row>
    <row r="1283" spans="1:2" x14ac:dyDescent="0.35">
      <c r="A1283" s="38" t="s">
        <v>363</v>
      </c>
      <c r="B1283" s="38">
        <v>4.9139999999999988</v>
      </c>
    </row>
    <row r="1284" spans="1:2" x14ac:dyDescent="0.35">
      <c r="A1284" s="38" t="s">
        <v>363</v>
      </c>
      <c r="B1284" s="38">
        <v>-13.363000000000003</v>
      </c>
    </row>
    <row r="1285" spans="1:2" x14ac:dyDescent="0.35">
      <c r="A1285" s="38" t="s">
        <v>363</v>
      </c>
      <c r="B1285" s="38">
        <v>88.073999999999984</v>
      </c>
    </row>
    <row r="1286" spans="1:2" x14ac:dyDescent="0.35">
      <c r="A1286" s="38" t="s">
        <v>365</v>
      </c>
      <c r="B1286" s="38">
        <v>-4.8510000000000009</v>
      </c>
    </row>
    <row r="1287" spans="1:2" x14ac:dyDescent="0.35">
      <c r="A1287" s="38" t="s">
        <v>366</v>
      </c>
      <c r="B1287" s="38">
        <v>1.0429999999999984</v>
      </c>
    </row>
    <row r="1288" spans="1:2" x14ac:dyDescent="0.35">
      <c r="A1288" s="38" t="s">
        <v>366</v>
      </c>
      <c r="B1288" s="38">
        <v>4.4891999999999985</v>
      </c>
    </row>
    <row r="1289" spans="1:2" x14ac:dyDescent="0.35">
      <c r="A1289" s="38" t="s">
        <v>366</v>
      </c>
      <c r="B1289" s="38">
        <v>11.166400000000003</v>
      </c>
    </row>
    <row r="1290" spans="1:2" x14ac:dyDescent="0.35">
      <c r="A1290" s="38" t="s">
        <v>366</v>
      </c>
      <c r="B1290" s="38">
        <v>4.1147999999999989</v>
      </c>
    </row>
    <row r="1291" spans="1:2" x14ac:dyDescent="0.35">
      <c r="A1291" s="38" t="s">
        <v>366</v>
      </c>
      <c r="B1291" s="38">
        <v>7.4952000000000005</v>
      </c>
    </row>
    <row r="1292" spans="1:2" x14ac:dyDescent="0.35">
      <c r="A1292" s="38" t="s">
        <v>364</v>
      </c>
      <c r="B1292" s="38">
        <v>4.4603999999999999</v>
      </c>
    </row>
    <row r="1293" spans="1:2" x14ac:dyDescent="0.35">
      <c r="A1293" s="38" t="s">
        <v>364</v>
      </c>
      <c r="B1293" s="38">
        <v>15.552000000000001</v>
      </c>
    </row>
    <row r="1294" spans="1:2" x14ac:dyDescent="0.35">
      <c r="A1294" s="38" t="s">
        <v>364</v>
      </c>
      <c r="B1294" s="38">
        <v>9.2232000000000021</v>
      </c>
    </row>
    <row r="1295" spans="1:2" x14ac:dyDescent="0.35">
      <c r="A1295" s="38" t="s">
        <v>364</v>
      </c>
      <c r="B1295" s="38">
        <v>52.531999999999996</v>
      </c>
    </row>
    <row r="1296" spans="1:2" x14ac:dyDescent="0.35">
      <c r="A1296" s="38" t="s">
        <v>364</v>
      </c>
      <c r="B1296" s="38">
        <v>1.4783999999999999</v>
      </c>
    </row>
    <row r="1297" spans="1:2" x14ac:dyDescent="0.35">
      <c r="A1297" s="38" t="s">
        <v>364</v>
      </c>
      <c r="B1297" s="38">
        <v>84.572799999999944</v>
      </c>
    </row>
    <row r="1298" spans="1:2" x14ac:dyDescent="0.35">
      <c r="A1298" s="38" t="s">
        <v>364</v>
      </c>
      <c r="B1298" s="38">
        <v>4.5187999999999997</v>
      </c>
    </row>
    <row r="1299" spans="1:2" x14ac:dyDescent="0.35">
      <c r="A1299" s="38" t="s">
        <v>364</v>
      </c>
      <c r="B1299" s="38">
        <v>6.4749999999999979</v>
      </c>
    </row>
    <row r="1300" spans="1:2" x14ac:dyDescent="0.35">
      <c r="A1300" s="38" t="s">
        <v>365</v>
      </c>
      <c r="B1300" s="38">
        <v>2.2990000000000066</v>
      </c>
    </row>
    <row r="1301" spans="1:2" x14ac:dyDescent="0.35">
      <c r="A1301" s="38" t="s">
        <v>364</v>
      </c>
      <c r="B1301" s="38">
        <v>7.0095999999999989</v>
      </c>
    </row>
    <row r="1302" spans="1:2" x14ac:dyDescent="0.35">
      <c r="A1302" s="38" t="s">
        <v>363</v>
      </c>
      <c r="B1302" s="38">
        <v>166.10039999999995</v>
      </c>
    </row>
    <row r="1303" spans="1:2" x14ac:dyDescent="0.35">
      <c r="A1303" s="38" t="s">
        <v>363</v>
      </c>
      <c r="B1303" s="38">
        <v>83.050199999999975</v>
      </c>
    </row>
    <row r="1304" spans="1:2" x14ac:dyDescent="0.35">
      <c r="A1304" s="38" t="s">
        <v>363</v>
      </c>
      <c r="B1304" s="38">
        <v>4.3371999999999957</v>
      </c>
    </row>
    <row r="1305" spans="1:2" x14ac:dyDescent="0.35">
      <c r="A1305" s="38" t="s">
        <v>363</v>
      </c>
      <c r="B1305" s="38">
        <v>5.5176999999999978</v>
      </c>
    </row>
    <row r="1306" spans="1:2" x14ac:dyDescent="0.35">
      <c r="A1306" s="38" t="s">
        <v>363</v>
      </c>
      <c r="B1306" s="38">
        <v>77.751899999999992</v>
      </c>
    </row>
    <row r="1307" spans="1:2" x14ac:dyDescent="0.35">
      <c r="A1307" s="38" t="s">
        <v>365</v>
      </c>
      <c r="B1307" s="38">
        <v>52.492999999999967</v>
      </c>
    </row>
    <row r="1308" spans="1:2" x14ac:dyDescent="0.35">
      <c r="A1308" s="38" t="s">
        <v>364</v>
      </c>
      <c r="B1308" s="38">
        <v>22.444800000000001</v>
      </c>
    </row>
    <row r="1309" spans="1:2" x14ac:dyDescent="0.35">
      <c r="A1309" s="38" t="s">
        <v>364</v>
      </c>
      <c r="B1309" s="38">
        <v>6.4206000000000012</v>
      </c>
    </row>
    <row r="1310" spans="1:2" x14ac:dyDescent="0.35">
      <c r="A1310" s="38" t="s">
        <v>364</v>
      </c>
      <c r="B1310" s="38">
        <v>5.6628000000000007</v>
      </c>
    </row>
    <row r="1311" spans="1:2" x14ac:dyDescent="0.35">
      <c r="A1311" s="38" t="s">
        <v>364</v>
      </c>
      <c r="B1311" s="38">
        <v>9.716399999999993</v>
      </c>
    </row>
    <row r="1312" spans="1:2" x14ac:dyDescent="0.35">
      <c r="A1312" s="38" t="s">
        <v>364</v>
      </c>
      <c r="B1312" s="38">
        <v>-8.0783999999999949</v>
      </c>
    </row>
    <row r="1313" spans="1:2" x14ac:dyDescent="0.35">
      <c r="A1313" s="38" t="s">
        <v>366</v>
      </c>
      <c r="B1313" s="38">
        <v>1.7343</v>
      </c>
    </row>
    <row r="1314" spans="1:2" x14ac:dyDescent="0.35">
      <c r="A1314" s="38" t="s">
        <v>366</v>
      </c>
      <c r="B1314" s="38">
        <v>56.175200000000004</v>
      </c>
    </row>
    <row r="1315" spans="1:2" x14ac:dyDescent="0.35">
      <c r="A1315" s="38" t="s">
        <v>366</v>
      </c>
      <c r="B1315" s="38">
        <v>-13.317599999999999</v>
      </c>
    </row>
    <row r="1316" spans="1:2" x14ac:dyDescent="0.35">
      <c r="A1316" s="38" t="s">
        <v>364</v>
      </c>
      <c r="B1316" s="38">
        <v>18.662400000000002</v>
      </c>
    </row>
    <row r="1317" spans="1:2" x14ac:dyDescent="0.35">
      <c r="A1317" s="38" t="s">
        <v>364</v>
      </c>
      <c r="B1317" s="38">
        <v>62.505600000000001</v>
      </c>
    </row>
    <row r="1318" spans="1:2" x14ac:dyDescent="0.35">
      <c r="A1318" s="38" t="s">
        <v>364</v>
      </c>
      <c r="B1318" s="38">
        <v>28.964999999999961</v>
      </c>
    </row>
    <row r="1319" spans="1:2" x14ac:dyDescent="0.35">
      <c r="A1319" s="38" t="s">
        <v>366</v>
      </c>
      <c r="B1319" s="38">
        <v>3.3724999999999992</v>
      </c>
    </row>
    <row r="1320" spans="1:2" x14ac:dyDescent="0.35">
      <c r="A1320" s="38" t="s">
        <v>363</v>
      </c>
      <c r="B1320" s="38">
        <v>71.989999999999981</v>
      </c>
    </row>
    <row r="1321" spans="1:2" x14ac:dyDescent="0.35">
      <c r="A1321" s="38" t="s">
        <v>363</v>
      </c>
      <c r="B1321" s="38">
        <v>-3.6288</v>
      </c>
    </row>
    <row r="1322" spans="1:2" x14ac:dyDescent="0.35">
      <c r="A1322" s="38" t="s">
        <v>366</v>
      </c>
      <c r="B1322" s="38">
        <v>-4.1831999999999976</v>
      </c>
    </row>
    <row r="1323" spans="1:2" x14ac:dyDescent="0.35">
      <c r="A1323" s="38" t="s">
        <v>366</v>
      </c>
      <c r="B1323" s="38">
        <v>35.69399999999996</v>
      </c>
    </row>
    <row r="1324" spans="1:2" x14ac:dyDescent="0.35">
      <c r="A1324" s="38" t="s">
        <v>363</v>
      </c>
      <c r="B1324" s="38">
        <v>19.656000000000002</v>
      </c>
    </row>
    <row r="1325" spans="1:2" x14ac:dyDescent="0.35">
      <c r="A1325" s="38" t="s">
        <v>363</v>
      </c>
      <c r="B1325" s="38">
        <v>3.5151999999999988</v>
      </c>
    </row>
    <row r="1326" spans="1:2" x14ac:dyDescent="0.35">
      <c r="A1326" s="38" t="s">
        <v>366</v>
      </c>
      <c r="B1326" s="38">
        <v>12.490200000000003</v>
      </c>
    </row>
    <row r="1327" spans="1:2" x14ac:dyDescent="0.35">
      <c r="A1327" s="38" t="s">
        <v>365</v>
      </c>
      <c r="B1327" s="38">
        <v>-30.555000000000007</v>
      </c>
    </row>
    <row r="1328" spans="1:2" x14ac:dyDescent="0.35">
      <c r="A1328" s="38" t="s">
        <v>366</v>
      </c>
      <c r="B1328" s="38">
        <v>5.1072000000000024</v>
      </c>
    </row>
    <row r="1329" spans="1:2" x14ac:dyDescent="0.35">
      <c r="A1329" s="38" t="s">
        <v>366</v>
      </c>
      <c r="B1329" s="38">
        <v>5.5565999999999995</v>
      </c>
    </row>
    <row r="1330" spans="1:2" x14ac:dyDescent="0.35">
      <c r="A1330" s="38" t="s">
        <v>364</v>
      </c>
      <c r="B1330" s="38">
        <v>26.375999999999998</v>
      </c>
    </row>
    <row r="1331" spans="1:2" x14ac:dyDescent="0.35">
      <c r="A1331" s="38" t="s">
        <v>364</v>
      </c>
      <c r="B1331" s="38">
        <v>16.302</v>
      </c>
    </row>
    <row r="1332" spans="1:2" x14ac:dyDescent="0.35">
      <c r="A1332" s="38" t="s">
        <v>366</v>
      </c>
      <c r="B1332" s="38">
        <v>-0.64350000000000018</v>
      </c>
    </row>
    <row r="1333" spans="1:2" x14ac:dyDescent="0.35">
      <c r="A1333" s="38" t="s">
        <v>366</v>
      </c>
      <c r="B1333" s="38">
        <v>2.4009999999999998</v>
      </c>
    </row>
    <row r="1334" spans="1:2" x14ac:dyDescent="0.35">
      <c r="A1334" s="38" t="s">
        <v>365</v>
      </c>
      <c r="B1334" s="38">
        <v>-1.7280000000000002</v>
      </c>
    </row>
    <row r="1335" spans="1:2" x14ac:dyDescent="0.35">
      <c r="A1335" s="38" t="s">
        <v>365</v>
      </c>
      <c r="B1335" s="38">
        <v>-13.930000000000003</v>
      </c>
    </row>
    <row r="1336" spans="1:2" x14ac:dyDescent="0.35">
      <c r="A1336" s="38" t="s">
        <v>364</v>
      </c>
      <c r="B1336" s="38">
        <v>52.775999999999996</v>
      </c>
    </row>
    <row r="1337" spans="1:2" x14ac:dyDescent="0.35">
      <c r="A1337" s="38" t="s">
        <v>366</v>
      </c>
      <c r="B1337" s="38">
        <v>0</v>
      </c>
    </row>
    <row r="1338" spans="1:2" x14ac:dyDescent="0.35">
      <c r="A1338" s="38" t="s">
        <v>364</v>
      </c>
      <c r="B1338" s="38">
        <v>6.5285999999999991</v>
      </c>
    </row>
    <row r="1339" spans="1:2" x14ac:dyDescent="0.35">
      <c r="A1339" s="38" t="s">
        <v>366</v>
      </c>
      <c r="B1339" s="38">
        <v>8.0406000000000013</v>
      </c>
    </row>
    <row r="1340" spans="1:2" x14ac:dyDescent="0.35">
      <c r="A1340" s="38" t="s">
        <v>366</v>
      </c>
      <c r="B1340" s="38">
        <v>176.17080000000001</v>
      </c>
    </row>
    <row r="1341" spans="1:2" x14ac:dyDescent="0.35">
      <c r="A1341" s="38" t="s">
        <v>366</v>
      </c>
      <c r="B1341" s="38">
        <v>36.019200000000005</v>
      </c>
    </row>
    <row r="1342" spans="1:2" x14ac:dyDescent="0.35">
      <c r="A1342" s="38" t="s">
        <v>363</v>
      </c>
      <c r="B1342" s="38">
        <v>-27.827999999999975</v>
      </c>
    </row>
    <row r="1343" spans="1:2" x14ac:dyDescent="0.35">
      <c r="A1343" s="38" t="s">
        <v>363</v>
      </c>
      <c r="B1343" s="38">
        <v>-12.527999999999995</v>
      </c>
    </row>
    <row r="1344" spans="1:2" x14ac:dyDescent="0.35">
      <c r="A1344" s="38" t="s">
        <v>363</v>
      </c>
      <c r="B1344" s="38">
        <v>-21.159599999999998</v>
      </c>
    </row>
    <row r="1345" spans="1:2" x14ac:dyDescent="0.35">
      <c r="A1345" s="38" t="s">
        <v>366</v>
      </c>
      <c r="B1345" s="38">
        <v>14.345999999999995</v>
      </c>
    </row>
    <row r="1346" spans="1:2" x14ac:dyDescent="0.35">
      <c r="A1346" s="38" t="s">
        <v>366</v>
      </c>
      <c r="B1346" s="38">
        <v>6.0029999999999992</v>
      </c>
    </row>
    <row r="1347" spans="1:2" x14ac:dyDescent="0.35">
      <c r="A1347" s="38" t="s">
        <v>365</v>
      </c>
      <c r="B1347" s="38">
        <v>36.574200000000005</v>
      </c>
    </row>
    <row r="1348" spans="1:2" x14ac:dyDescent="0.35">
      <c r="A1348" s="38" t="s">
        <v>365</v>
      </c>
      <c r="B1348" s="38">
        <v>23.59</v>
      </c>
    </row>
    <row r="1349" spans="1:2" x14ac:dyDescent="0.35">
      <c r="A1349" s="38" t="s">
        <v>365</v>
      </c>
      <c r="B1349" s="38">
        <v>5.7071999999999976</v>
      </c>
    </row>
    <row r="1350" spans="1:2" x14ac:dyDescent="0.35">
      <c r="A1350" s="38" t="s">
        <v>365</v>
      </c>
      <c r="B1350" s="38">
        <v>25.097999999999999</v>
      </c>
    </row>
    <row r="1351" spans="1:2" x14ac:dyDescent="0.35">
      <c r="A1351" s="38" t="s">
        <v>365</v>
      </c>
      <c r="B1351" s="38">
        <v>17.2224</v>
      </c>
    </row>
    <row r="1352" spans="1:2" x14ac:dyDescent="0.35">
      <c r="A1352" s="38" t="s">
        <v>365</v>
      </c>
      <c r="B1352" s="38">
        <v>-70.104300000000023</v>
      </c>
    </row>
    <row r="1353" spans="1:2" x14ac:dyDescent="0.35">
      <c r="A1353" s="38" t="s">
        <v>363</v>
      </c>
      <c r="B1353" s="38">
        <v>7.8500000000000014</v>
      </c>
    </row>
    <row r="1354" spans="1:2" x14ac:dyDescent="0.35">
      <c r="A1354" s="38" t="s">
        <v>364</v>
      </c>
      <c r="B1354" s="38">
        <v>20.695499999999988</v>
      </c>
    </row>
    <row r="1355" spans="1:2" x14ac:dyDescent="0.35">
      <c r="A1355" s="38" t="s">
        <v>364</v>
      </c>
      <c r="B1355" s="38">
        <v>8.4527999999999999</v>
      </c>
    </row>
    <row r="1356" spans="1:2" x14ac:dyDescent="0.35">
      <c r="A1356" s="38" t="s">
        <v>364</v>
      </c>
      <c r="B1356" s="38">
        <v>11.283900000000017</v>
      </c>
    </row>
    <row r="1357" spans="1:2" x14ac:dyDescent="0.35">
      <c r="A1357" s="38" t="s">
        <v>365</v>
      </c>
      <c r="B1357" s="38">
        <v>-44.155200000000022</v>
      </c>
    </row>
    <row r="1358" spans="1:2" x14ac:dyDescent="0.35">
      <c r="A1358" s="38" t="s">
        <v>365</v>
      </c>
      <c r="B1358" s="38">
        <v>-35.178000000000004</v>
      </c>
    </row>
    <row r="1359" spans="1:2" x14ac:dyDescent="0.35">
      <c r="A1359" s="38" t="s">
        <v>363</v>
      </c>
      <c r="B1359" s="38">
        <v>36.404399999999995</v>
      </c>
    </row>
    <row r="1360" spans="1:2" x14ac:dyDescent="0.35">
      <c r="A1360" s="38" t="s">
        <v>365</v>
      </c>
      <c r="B1360" s="38">
        <v>-1.4413</v>
      </c>
    </row>
    <row r="1361" spans="1:2" x14ac:dyDescent="0.35">
      <c r="A1361" s="38" t="s">
        <v>364</v>
      </c>
      <c r="B1361" s="38">
        <v>0</v>
      </c>
    </row>
    <row r="1362" spans="1:2" x14ac:dyDescent="0.35">
      <c r="A1362" s="38" t="s">
        <v>366</v>
      </c>
      <c r="B1362" s="38">
        <v>9.2441999999999993</v>
      </c>
    </row>
    <row r="1363" spans="1:2" x14ac:dyDescent="0.35">
      <c r="A1363" s="38" t="s">
        <v>366</v>
      </c>
      <c r="B1363" s="38">
        <v>7.3999999999999995</v>
      </c>
    </row>
    <row r="1364" spans="1:2" x14ac:dyDescent="0.35">
      <c r="A1364" s="38" t="s">
        <v>366</v>
      </c>
      <c r="B1364" s="38">
        <v>-56.755600000000015</v>
      </c>
    </row>
    <row r="1365" spans="1:2" x14ac:dyDescent="0.35">
      <c r="A1365" s="38" t="s">
        <v>364</v>
      </c>
      <c r="B1365" s="38">
        <v>-25.591999999999999</v>
      </c>
    </row>
    <row r="1366" spans="1:2" x14ac:dyDescent="0.35">
      <c r="A1366" s="38" t="s">
        <v>364</v>
      </c>
      <c r="B1366" s="38">
        <v>-63.995999999999981</v>
      </c>
    </row>
    <row r="1367" spans="1:2" x14ac:dyDescent="0.35">
      <c r="A1367" s="38" t="s">
        <v>364</v>
      </c>
      <c r="B1367" s="38">
        <v>-35.992800000000038</v>
      </c>
    </row>
    <row r="1368" spans="1:2" x14ac:dyDescent="0.35">
      <c r="A1368" s="38" t="s">
        <v>364</v>
      </c>
      <c r="B1368" s="38">
        <v>15.118800000000007</v>
      </c>
    </row>
    <row r="1369" spans="1:2" x14ac:dyDescent="0.35">
      <c r="A1369" s="38" t="s">
        <v>364</v>
      </c>
      <c r="B1369" s="38">
        <v>-146.10960000000014</v>
      </c>
    </row>
    <row r="1370" spans="1:2" x14ac:dyDescent="0.35">
      <c r="A1370" s="38" t="s">
        <v>364</v>
      </c>
      <c r="B1370" s="38">
        <v>62.736999999999995</v>
      </c>
    </row>
    <row r="1371" spans="1:2" x14ac:dyDescent="0.35">
      <c r="A1371" s="38" t="s">
        <v>364</v>
      </c>
      <c r="B1371" s="38">
        <v>-786.74400000000026</v>
      </c>
    </row>
    <row r="1372" spans="1:2" x14ac:dyDescent="0.35">
      <c r="A1372" s="38" t="s">
        <v>364</v>
      </c>
      <c r="B1372" s="38">
        <v>1.5794999999999986</v>
      </c>
    </row>
    <row r="1373" spans="1:2" x14ac:dyDescent="0.35">
      <c r="A1373" s="38" t="s">
        <v>366</v>
      </c>
      <c r="B1373" s="38">
        <v>4.9079999999999977</v>
      </c>
    </row>
    <row r="1374" spans="1:2" x14ac:dyDescent="0.35">
      <c r="A1374" s="38" t="s">
        <v>364</v>
      </c>
      <c r="B1374" s="38">
        <v>14.8</v>
      </c>
    </row>
    <row r="1375" spans="1:2" x14ac:dyDescent="0.35">
      <c r="A1375" s="38" t="s">
        <v>364</v>
      </c>
      <c r="B1375" s="38">
        <v>5.5535999999999994</v>
      </c>
    </row>
    <row r="1376" spans="1:2" x14ac:dyDescent="0.35">
      <c r="A1376" s="38" t="s">
        <v>364</v>
      </c>
      <c r="B1376" s="38">
        <v>118.65750000000006</v>
      </c>
    </row>
    <row r="1377" spans="1:2" x14ac:dyDescent="0.35">
      <c r="A1377" s="38" t="s">
        <v>364</v>
      </c>
      <c r="B1377" s="38">
        <v>305.13000000000011</v>
      </c>
    </row>
    <row r="1378" spans="1:2" x14ac:dyDescent="0.35">
      <c r="A1378" s="38" t="s">
        <v>364</v>
      </c>
      <c r="B1378" s="38">
        <v>219.44159999999999</v>
      </c>
    </row>
    <row r="1379" spans="1:2" x14ac:dyDescent="0.35">
      <c r="A1379" s="38" t="s">
        <v>364</v>
      </c>
      <c r="B1379" s="38">
        <v>4.2639999999999993</v>
      </c>
    </row>
    <row r="1380" spans="1:2" x14ac:dyDescent="0.35">
      <c r="A1380" s="38" t="s">
        <v>364</v>
      </c>
      <c r="B1380" s="38">
        <v>34.996499999999969</v>
      </c>
    </row>
    <row r="1381" spans="1:2" x14ac:dyDescent="0.35">
      <c r="A1381" s="38" t="s">
        <v>364</v>
      </c>
      <c r="B1381" s="38">
        <v>7.9449999999999932</v>
      </c>
    </row>
    <row r="1382" spans="1:2" x14ac:dyDescent="0.35">
      <c r="A1382" s="38" t="s">
        <v>364</v>
      </c>
      <c r="B1382" s="38">
        <v>4.7792000000000003</v>
      </c>
    </row>
    <row r="1383" spans="1:2" x14ac:dyDescent="0.35">
      <c r="A1383" s="38" t="s">
        <v>365</v>
      </c>
      <c r="B1383" s="38">
        <v>-90.24839999999999</v>
      </c>
    </row>
    <row r="1384" spans="1:2" x14ac:dyDescent="0.35">
      <c r="A1384" s="38" t="s">
        <v>363</v>
      </c>
      <c r="B1384" s="38">
        <v>1.6196000000000055</v>
      </c>
    </row>
    <row r="1385" spans="1:2" x14ac:dyDescent="0.35">
      <c r="A1385" s="38" t="s">
        <v>363</v>
      </c>
      <c r="B1385" s="38">
        <v>170.9316</v>
      </c>
    </row>
    <row r="1386" spans="1:2" x14ac:dyDescent="0.35">
      <c r="A1386" s="38" t="s">
        <v>363</v>
      </c>
      <c r="B1386" s="38">
        <v>0.18900000000000028</v>
      </c>
    </row>
    <row r="1387" spans="1:2" x14ac:dyDescent="0.35">
      <c r="A1387" s="38" t="s">
        <v>363</v>
      </c>
      <c r="B1387" s="38">
        <v>7.1592000000000002</v>
      </c>
    </row>
    <row r="1388" spans="1:2" x14ac:dyDescent="0.35">
      <c r="A1388" s="38" t="s">
        <v>363</v>
      </c>
      <c r="B1388" s="38">
        <v>52.795599999999979</v>
      </c>
    </row>
    <row r="1389" spans="1:2" x14ac:dyDescent="0.35">
      <c r="A1389" s="38" t="s">
        <v>363</v>
      </c>
      <c r="B1389" s="38">
        <v>78.941199999999995</v>
      </c>
    </row>
    <row r="1390" spans="1:2" x14ac:dyDescent="0.35">
      <c r="A1390" s="38" t="s">
        <v>363</v>
      </c>
      <c r="B1390" s="38">
        <v>28.309500000000007</v>
      </c>
    </row>
    <row r="1391" spans="1:2" x14ac:dyDescent="0.35">
      <c r="A1391" s="38" t="s">
        <v>363</v>
      </c>
      <c r="B1391" s="38">
        <v>126.05580000000002</v>
      </c>
    </row>
    <row r="1392" spans="1:2" x14ac:dyDescent="0.35">
      <c r="A1392" s="38" t="s">
        <v>363</v>
      </c>
      <c r="B1392" s="38">
        <v>60.255300000000005</v>
      </c>
    </row>
    <row r="1393" spans="1:2" x14ac:dyDescent="0.35">
      <c r="A1393" s="38" t="s">
        <v>363</v>
      </c>
      <c r="B1393" s="38">
        <v>1.5444000000000031</v>
      </c>
    </row>
    <row r="1394" spans="1:2" x14ac:dyDescent="0.35">
      <c r="A1394" s="38" t="s">
        <v>363</v>
      </c>
      <c r="B1394" s="38">
        <v>160.91389999999998</v>
      </c>
    </row>
    <row r="1395" spans="1:2" x14ac:dyDescent="0.35">
      <c r="A1395" s="38" t="s">
        <v>363</v>
      </c>
      <c r="B1395" s="38">
        <v>1.5521999999999991</v>
      </c>
    </row>
    <row r="1396" spans="1:2" x14ac:dyDescent="0.35">
      <c r="A1396" s="38" t="s">
        <v>365</v>
      </c>
      <c r="B1396" s="38">
        <v>-430.61700000000019</v>
      </c>
    </row>
    <row r="1397" spans="1:2" x14ac:dyDescent="0.35">
      <c r="A1397" s="38" t="s">
        <v>365</v>
      </c>
      <c r="B1397" s="38">
        <v>-42.652799999999999</v>
      </c>
    </row>
    <row r="1398" spans="1:2" x14ac:dyDescent="0.35">
      <c r="A1398" s="38" t="s">
        <v>366</v>
      </c>
      <c r="B1398" s="38">
        <v>6.025599999999999</v>
      </c>
    </row>
    <row r="1399" spans="1:2" x14ac:dyDescent="0.35">
      <c r="A1399" s="38" t="s">
        <v>366</v>
      </c>
      <c r="B1399" s="38">
        <v>5.6644000000000005</v>
      </c>
    </row>
    <row r="1400" spans="1:2" x14ac:dyDescent="0.35">
      <c r="A1400" s="38" t="s">
        <v>366</v>
      </c>
      <c r="B1400" s="38">
        <v>11.492000000000004</v>
      </c>
    </row>
    <row r="1401" spans="1:2" x14ac:dyDescent="0.35">
      <c r="A1401" s="38" t="s">
        <v>366</v>
      </c>
      <c r="B1401" s="38">
        <v>3.1104000000000003</v>
      </c>
    </row>
    <row r="1402" spans="1:2" x14ac:dyDescent="0.35">
      <c r="A1402" s="38" t="s">
        <v>363</v>
      </c>
      <c r="B1402" s="38">
        <v>6.104000000000001</v>
      </c>
    </row>
    <row r="1403" spans="1:2" x14ac:dyDescent="0.35">
      <c r="A1403" s="38" t="s">
        <v>363</v>
      </c>
      <c r="B1403" s="38">
        <v>118.34129999999999</v>
      </c>
    </row>
    <row r="1404" spans="1:2" x14ac:dyDescent="0.35">
      <c r="A1404" s="38" t="s">
        <v>366</v>
      </c>
      <c r="B1404" s="38">
        <v>-58.133199999999988</v>
      </c>
    </row>
    <row r="1405" spans="1:2" x14ac:dyDescent="0.35">
      <c r="A1405" s="38" t="s">
        <v>366</v>
      </c>
      <c r="B1405" s="38">
        <v>146.79</v>
      </c>
    </row>
    <row r="1406" spans="1:2" x14ac:dyDescent="0.35">
      <c r="A1406" s="38" t="s">
        <v>366</v>
      </c>
      <c r="B1406" s="38">
        <v>-2.1896000000000004</v>
      </c>
    </row>
    <row r="1407" spans="1:2" x14ac:dyDescent="0.35">
      <c r="A1407" s="38" t="s">
        <v>366</v>
      </c>
      <c r="B1407" s="38">
        <v>-36.11160000000001</v>
      </c>
    </row>
    <row r="1408" spans="1:2" x14ac:dyDescent="0.35">
      <c r="A1408" s="38" t="s">
        <v>366</v>
      </c>
      <c r="B1408" s="38">
        <v>21.896999999999991</v>
      </c>
    </row>
    <row r="1409" spans="1:2" x14ac:dyDescent="0.35">
      <c r="A1409" s="38" t="s">
        <v>366</v>
      </c>
      <c r="B1409" s="38">
        <v>19.6248</v>
      </c>
    </row>
    <row r="1410" spans="1:2" x14ac:dyDescent="0.35">
      <c r="A1410" s="38" t="s">
        <v>366</v>
      </c>
      <c r="B1410" s="38">
        <v>9.9949999999999974</v>
      </c>
    </row>
    <row r="1411" spans="1:2" x14ac:dyDescent="0.35">
      <c r="A1411" s="38" t="s">
        <v>364</v>
      </c>
      <c r="B1411" s="38">
        <v>-204.44580000000005</v>
      </c>
    </row>
    <row r="1412" spans="1:2" x14ac:dyDescent="0.35">
      <c r="A1412" s="38" t="s">
        <v>365</v>
      </c>
      <c r="B1412" s="38">
        <v>8.879999999999999</v>
      </c>
    </row>
    <row r="1413" spans="1:2" x14ac:dyDescent="0.35">
      <c r="A1413" s="38" t="s">
        <v>366</v>
      </c>
      <c r="B1413" s="38">
        <v>72.534400000000005</v>
      </c>
    </row>
    <row r="1414" spans="1:2" x14ac:dyDescent="0.35">
      <c r="A1414" s="38" t="s">
        <v>366</v>
      </c>
      <c r="B1414" s="38">
        <v>14.875200000000007</v>
      </c>
    </row>
    <row r="1415" spans="1:2" x14ac:dyDescent="0.35">
      <c r="A1415" s="38" t="s">
        <v>366</v>
      </c>
      <c r="B1415" s="38">
        <v>108.79959999999997</v>
      </c>
    </row>
    <row r="1416" spans="1:2" x14ac:dyDescent="0.35">
      <c r="A1416" s="38" t="s">
        <v>364</v>
      </c>
      <c r="B1416" s="38">
        <v>26.39670000000001</v>
      </c>
    </row>
    <row r="1417" spans="1:2" x14ac:dyDescent="0.35">
      <c r="A1417" s="38" t="s">
        <v>364</v>
      </c>
      <c r="B1417" s="38">
        <v>12.831599999999996</v>
      </c>
    </row>
    <row r="1418" spans="1:2" x14ac:dyDescent="0.35">
      <c r="A1418" s="38" t="s">
        <v>365</v>
      </c>
      <c r="B1418" s="38">
        <v>118.29299999999989</v>
      </c>
    </row>
    <row r="1419" spans="1:2" x14ac:dyDescent="0.35">
      <c r="A1419" s="38" t="s">
        <v>365</v>
      </c>
      <c r="B1419" s="38">
        <v>32.130000000000003</v>
      </c>
    </row>
    <row r="1420" spans="1:2" x14ac:dyDescent="0.35">
      <c r="A1420" s="38" t="s">
        <v>365</v>
      </c>
      <c r="B1420" s="38">
        <v>-1.4783999999999997</v>
      </c>
    </row>
    <row r="1421" spans="1:2" x14ac:dyDescent="0.35">
      <c r="A1421" s="38" t="s">
        <v>364</v>
      </c>
      <c r="B1421" s="38">
        <v>31.273599999999998</v>
      </c>
    </row>
    <row r="1422" spans="1:2" x14ac:dyDescent="0.35">
      <c r="A1422" s="38" t="s">
        <v>364</v>
      </c>
      <c r="B1422" s="38">
        <v>-48.391999999999982</v>
      </c>
    </row>
    <row r="1423" spans="1:2" x14ac:dyDescent="0.35">
      <c r="A1423" s="38" t="s">
        <v>364</v>
      </c>
      <c r="B1423" s="38">
        <v>14.409600000000003</v>
      </c>
    </row>
    <row r="1424" spans="1:2" x14ac:dyDescent="0.35">
      <c r="A1424" s="38" t="s">
        <v>364</v>
      </c>
      <c r="B1424" s="38">
        <v>-59.057100000000005</v>
      </c>
    </row>
    <row r="1425" spans="1:2" x14ac:dyDescent="0.35">
      <c r="A1425" s="38" t="s">
        <v>364</v>
      </c>
      <c r="B1425" s="38">
        <v>-1.4988000000000135</v>
      </c>
    </row>
    <row r="1426" spans="1:2" x14ac:dyDescent="0.35">
      <c r="A1426" s="38" t="s">
        <v>364</v>
      </c>
      <c r="B1426" s="38">
        <v>23.096500000000006</v>
      </c>
    </row>
    <row r="1427" spans="1:2" x14ac:dyDescent="0.35">
      <c r="A1427" s="38" t="s">
        <v>364</v>
      </c>
      <c r="B1427" s="38">
        <v>-86.366400000000027</v>
      </c>
    </row>
    <row r="1428" spans="1:2" x14ac:dyDescent="0.35">
      <c r="A1428" s="38" t="s">
        <v>364</v>
      </c>
      <c r="B1428" s="38">
        <v>3.283199999999999</v>
      </c>
    </row>
    <row r="1429" spans="1:2" x14ac:dyDescent="0.35">
      <c r="A1429" s="38" t="s">
        <v>364</v>
      </c>
      <c r="B1429" s="38">
        <v>7.08</v>
      </c>
    </row>
    <row r="1430" spans="1:2" x14ac:dyDescent="0.35">
      <c r="A1430" s="38" t="s">
        <v>364</v>
      </c>
      <c r="B1430" s="38">
        <v>9.3124999999999982</v>
      </c>
    </row>
    <row r="1431" spans="1:2" x14ac:dyDescent="0.35">
      <c r="A1431" s="38" t="s">
        <v>364</v>
      </c>
      <c r="B1431" s="38">
        <v>196.61320000000001</v>
      </c>
    </row>
    <row r="1432" spans="1:2" x14ac:dyDescent="0.35">
      <c r="A1432" s="38" t="s">
        <v>366</v>
      </c>
      <c r="B1432" s="38">
        <v>-40.47120000000001</v>
      </c>
    </row>
    <row r="1433" spans="1:2" x14ac:dyDescent="0.35">
      <c r="A1433" s="38" t="s">
        <v>363</v>
      </c>
      <c r="B1433" s="38">
        <v>74.852400000000003</v>
      </c>
    </row>
    <row r="1434" spans="1:2" x14ac:dyDescent="0.35">
      <c r="A1434" s="38" t="s">
        <v>363</v>
      </c>
      <c r="B1434" s="38">
        <v>1.9629000000000003</v>
      </c>
    </row>
    <row r="1435" spans="1:2" x14ac:dyDescent="0.35">
      <c r="A1435" s="38" t="s">
        <v>363</v>
      </c>
      <c r="B1435" s="38">
        <v>163.78740000000002</v>
      </c>
    </row>
    <row r="1436" spans="1:2" x14ac:dyDescent="0.35">
      <c r="A1436" s="38" t="s">
        <v>364</v>
      </c>
      <c r="B1436" s="38">
        <v>15.593999999999999</v>
      </c>
    </row>
    <row r="1437" spans="1:2" x14ac:dyDescent="0.35">
      <c r="A1437" s="38" t="s">
        <v>366</v>
      </c>
      <c r="B1437" s="38">
        <v>10.8864</v>
      </c>
    </row>
    <row r="1438" spans="1:2" x14ac:dyDescent="0.35">
      <c r="A1438" s="38" t="s">
        <v>366</v>
      </c>
      <c r="B1438" s="38">
        <v>0.59039999999999915</v>
      </c>
    </row>
    <row r="1439" spans="1:2" x14ac:dyDescent="0.35">
      <c r="A1439" s="38" t="s">
        <v>365</v>
      </c>
      <c r="B1439" s="38">
        <v>42.880500000000012</v>
      </c>
    </row>
    <row r="1440" spans="1:2" x14ac:dyDescent="0.35">
      <c r="A1440" s="38" t="s">
        <v>365</v>
      </c>
      <c r="B1440" s="38">
        <v>-350.4899999999999</v>
      </c>
    </row>
    <row r="1441" spans="1:2" x14ac:dyDescent="0.35">
      <c r="A1441" s="38" t="s">
        <v>366</v>
      </c>
      <c r="B1441" s="38">
        <v>13.365</v>
      </c>
    </row>
    <row r="1442" spans="1:2" x14ac:dyDescent="0.35">
      <c r="A1442" s="38" t="s">
        <v>366</v>
      </c>
      <c r="B1442" s="38">
        <v>17.981999999999999</v>
      </c>
    </row>
    <row r="1443" spans="1:2" x14ac:dyDescent="0.35">
      <c r="A1443" s="38" t="s">
        <v>364</v>
      </c>
      <c r="B1443" s="38">
        <v>11.459999999999999</v>
      </c>
    </row>
    <row r="1444" spans="1:2" x14ac:dyDescent="0.35">
      <c r="A1444" s="38" t="s">
        <v>363</v>
      </c>
      <c r="B1444" s="38">
        <v>6.3295999999999992</v>
      </c>
    </row>
    <row r="1445" spans="1:2" x14ac:dyDescent="0.35">
      <c r="A1445" s="38" t="s">
        <v>364</v>
      </c>
      <c r="B1445" s="38">
        <v>17.42799999999999</v>
      </c>
    </row>
    <row r="1446" spans="1:2" x14ac:dyDescent="0.35">
      <c r="A1446" s="38" t="s">
        <v>365</v>
      </c>
      <c r="B1446" s="38">
        <v>148.49459999999993</v>
      </c>
    </row>
    <row r="1447" spans="1:2" x14ac:dyDescent="0.35">
      <c r="A1447" s="38" t="s">
        <v>365</v>
      </c>
      <c r="B1447" s="38">
        <v>-39.124799999999993</v>
      </c>
    </row>
    <row r="1448" spans="1:2" x14ac:dyDescent="0.35">
      <c r="A1448" s="38" t="s">
        <v>365</v>
      </c>
      <c r="B1448" s="38">
        <v>-87.341800000000035</v>
      </c>
    </row>
    <row r="1449" spans="1:2" x14ac:dyDescent="0.35">
      <c r="A1449" s="38" t="s">
        <v>365</v>
      </c>
      <c r="B1449" s="38">
        <v>5.9979999999999922</v>
      </c>
    </row>
    <row r="1450" spans="1:2" x14ac:dyDescent="0.35">
      <c r="A1450" s="38" t="s">
        <v>366</v>
      </c>
      <c r="B1450" s="38">
        <v>-1.7513999999999994</v>
      </c>
    </row>
    <row r="1451" spans="1:2" x14ac:dyDescent="0.35">
      <c r="A1451" s="38" t="s">
        <v>364</v>
      </c>
      <c r="B1451" s="38">
        <v>11.093999999999998</v>
      </c>
    </row>
    <row r="1452" spans="1:2" x14ac:dyDescent="0.35">
      <c r="A1452" s="38" t="s">
        <v>364</v>
      </c>
      <c r="B1452" s="38">
        <v>-1.3499999999999996</v>
      </c>
    </row>
    <row r="1453" spans="1:2" x14ac:dyDescent="0.35">
      <c r="A1453" s="38" t="s">
        <v>363</v>
      </c>
      <c r="B1453" s="38">
        <v>34.780200000000001</v>
      </c>
    </row>
    <row r="1454" spans="1:2" x14ac:dyDescent="0.35">
      <c r="A1454" s="38" t="s">
        <v>363</v>
      </c>
      <c r="B1454" s="38">
        <v>45.839999999999996</v>
      </c>
    </row>
    <row r="1455" spans="1:2" x14ac:dyDescent="0.35">
      <c r="A1455" s="38" t="s">
        <v>363</v>
      </c>
      <c r="B1455" s="38">
        <v>16.875</v>
      </c>
    </row>
    <row r="1456" spans="1:2" x14ac:dyDescent="0.35">
      <c r="A1456" s="38" t="s">
        <v>363</v>
      </c>
      <c r="B1456" s="38">
        <v>1459.2</v>
      </c>
    </row>
    <row r="1457" spans="1:2" x14ac:dyDescent="0.35">
      <c r="A1457" s="38" t="s">
        <v>363</v>
      </c>
      <c r="B1457" s="38">
        <v>41.951999999999998</v>
      </c>
    </row>
    <row r="1458" spans="1:2" x14ac:dyDescent="0.35">
      <c r="A1458" s="38" t="s">
        <v>363</v>
      </c>
      <c r="B1458" s="38">
        <v>67.940999999999974</v>
      </c>
    </row>
    <row r="1459" spans="1:2" x14ac:dyDescent="0.35">
      <c r="A1459" s="38" t="s">
        <v>366</v>
      </c>
      <c r="B1459" s="38">
        <v>23.49</v>
      </c>
    </row>
    <row r="1460" spans="1:2" x14ac:dyDescent="0.35">
      <c r="A1460" s="38" t="s">
        <v>365</v>
      </c>
      <c r="B1460" s="38">
        <v>5.1791999999999998</v>
      </c>
    </row>
    <row r="1461" spans="1:2" x14ac:dyDescent="0.35">
      <c r="A1461" s="38" t="s">
        <v>366</v>
      </c>
      <c r="B1461" s="38">
        <v>9.8856000000000002</v>
      </c>
    </row>
    <row r="1462" spans="1:2" x14ac:dyDescent="0.35">
      <c r="A1462" s="38" t="s">
        <v>364</v>
      </c>
      <c r="B1462" s="38">
        <v>19.398399999999995</v>
      </c>
    </row>
    <row r="1463" spans="1:2" x14ac:dyDescent="0.35">
      <c r="A1463" s="38" t="s">
        <v>366</v>
      </c>
      <c r="B1463" s="38">
        <v>-31.372200000000007</v>
      </c>
    </row>
    <row r="1464" spans="1:2" x14ac:dyDescent="0.35">
      <c r="A1464" s="38" t="s">
        <v>365</v>
      </c>
      <c r="B1464" s="38">
        <v>43.995600000000003</v>
      </c>
    </row>
    <row r="1465" spans="1:2" x14ac:dyDescent="0.35">
      <c r="A1465" s="38" t="s">
        <v>365</v>
      </c>
      <c r="B1465" s="38">
        <v>-29.277599999999893</v>
      </c>
    </row>
    <row r="1466" spans="1:2" x14ac:dyDescent="0.35">
      <c r="A1466" s="38" t="s">
        <v>366</v>
      </c>
      <c r="B1466" s="38">
        <v>1.8032000000000001</v>
      </c>
    </row>
    <row r="1467" spans="1:2" x14ac:dyDescent="0.35">
      <c r="A1467" s="38" t="s">
        <v>364</v>
      </c>
      <c r="B1467" s="38">
        <v>-3.0344000000000122</v>
      </c>
    </row>
    <row r="1468" spans="1:2" x14ac:dyDescent="0.35">
      <c r="A1468" s="38" t="s">
        <v>364</v>
      </c>
      <c r="B1468" s="38">
        <v>-10.797300000000011</v>
      </c>
    </row>
    <row r="1469" spans="1:2" x14ac:dyDescent="0.35">
      <c r="A1469" s="38" t="s">
        <v>363</v>
      </c>
      <c r="B1469" s="38">
        <v>31.995999999999974</v>
      </c>
    </row>
    <row r="1470" spans="1:2" x14ac:dyDescent="0.35">
      <c r="A1470" s="38" t="s">
        <v>365</v>
      </c>
      <c r="B1470" s="38">
        <v>226.96439999999998</v>
      </c>
    </row>
    <row r="1471" spans="1:2" x14ac:dyDescent="0.35">
      <c r="A1471" s="38" t="s">
        <v>365</v>
      </c>
      <c r="B1471" s="38">
        <v>19.523799999999998</v>
      </c>
    </row>
    <row r="1472" spans="1:2" x14ac:dyDescent="0.35">
      <c r="A1472" s="38" t="s">
        <v>365</v>
      </c>
      <c r="B1472" s="38">
        <v>6.2208000000000006</v>
      </c>
    </row>
    <row r="1473" spans="1:2" x14ac:dyDescent="0.35">
      <c r="A1473" s="38" t="s">
        <v>366</v>
      </c>
      <c r="B1473" s="38">
        <v>0.59920000000000018</v>
      </c>
    </row>
    <row r="1474" spans="1:2" x14ac:dyDescent="0.35">
      <c r="A1474" s="38" t="s">
        <v>364</v>
      </c>
      <c r="B1474" s="38">
        <v>4.0749000000000004</v>
      </c>
    </row>
    <row r="1475" spans="1:2" x14ac:dyDescent="0.35">
      <c r="A1475" s="38" t="s">
        <v>365</v>
      </c>
      <c r="B1475" s="38">
        <v>-4.0127999999999986</v>
      </c>
    </row>
    <row r="1476" spans="1:2" x14ac:dyDescent="0.35">
      <c r="A1476" s="38" t="s">
        <v>366</v>
      </c>
      <c r="B1476" s="38">
        <v>5.0111999999999997</v>
      </c>
    </row>
    <row r="1477" spans="1:2" x14ac:dyDescent="0.35">
      <c r="A1477" s="38" t="s">
        <v>366</v>
      </c>
      <c r="B1477" s="38">
        <v>6.4206000000000012</v>
      </c>
    </row>
    <row r="1478" spans="1:2" x14ac:dyDescent="0.35">
      <c r="A1478" s="38" t="s">
        <v>366</v>
      </c>
      <c r="B1478" s="38">
        <v>13.2986</v>
      </c>
    </row>
    <row r="1479" spans="1:2" x14ac:dyDescent="0.35">
      <c r="A1479" s="38" t="s">
        <v>363</v>
      </c>
      <c r="B1479" s="38">
        <v>5.865299999999996</v>
      </c>
    </row>
    <row r="1480" spans="1:2" x14ac:dyDescent="0.35">
      <c r="A1480" s="38" t="s">
        <v>364</v>
      </c>
      <c r="B1480" s="38">
        <v>2.3976000000000006</v>
      </c>
    </row>
    <row r="1481" spans="1:2" x14ac:dyDescent="0.35">
      <c r="A1481" s="38" t="s">
        <v>364</v>
      </c>
      <c r="B1481" s="38">
        <v>12.441600000000001</v>
      </c>
    </row>
    <row r="1482" spans="1:2" x14ac:dyDescent="0.35">
      <c r="A1482" s="38" t="s">
        <v>364</v>
      </c>
      <c r="B1482" s="38">
        <v>19.825400000000002</v>
      </c>
    </row>
    <row r="1483" spans="1:2" x14ac:dyDescent="0.35">
      <c r="A1483" s="38" t="s">
        <v>364</v>
      </c>
      <c r="B1483" s="38">
        <v>8.8061999999999987</v>
      </c>
    </row>
    <row r="1484" spans="1:2" x14ac:dyDescent="0.35">
      <c r="A1484" s="38" t="s">
        <v>363</v>
      </c>
      <c r="B1484" s="38">
        <v>1.702399999999999</v>
      </c>
    </row>
    <row r="1485" spans="1:2" x14ac:dyDescent="0.35">
      <c r="A1485" s="38" t="s">
        <v>363</v>
      </c>
      <c r="B1485" s="38">
        <v>1.0699999999999996</v>
      </c>
    </row>
    <row r="1486" spans="1:2" x14ac:dyDescent="0.35">
      <c r="A1486" s="38" t="s">
        <v>364</v>
      </c>
      <c r="B1486" s="38">
        <v>30.089999999999982</v>
      </c>
    </row>
    <row r="1487" spans="1:2" x14ac:dyDescent="0.35">
      <c r="A1487" s="38" t="s">
        <v>366</v>
      </c>
      <c r="B1487" s="38">
        <v>1.3159999999999998</v>
      </c>
    </row>
    <row r="1488" spans="1:2" x14ac:dyDescent="0.35">
      <c r="A1488" s="38" t="s">
        <v>364</v>
      </c>
      <c r="B1488" s="38">
        <v>106.12420000000014</v>
      </c>
    </row>
    <row r="1489" spans="1:2" x14ac:dyDescent="0.35">
      <c r="A1489" s="38" t="s">
        <v>364</v>
      </c>
      <c r="B1489" s="38">
        <v>37.787400000000005</v>
      </c>
    </row>
    <row r="1490" spans="1:2" x14ac:dyDescent="0.35">
      <c r="A1490" s="38" t="s">
        <v>364</v>
      </c>
      <c r="B1490" s="38">
        <v>16.614000000000001</v>
      </c>
    </row>
    <row r="1491" spans="1:2" x14ac:dyDescent="0.35">
      <c r="A1491" s="38" t="s">
        <v>366</v>
      </c>
      <c r="B1491" s="38">
        <v>1.764</v>
      </c>
    </row>
    <row r="1492" spans="1:2" x14ac:dyDescent="0.35">
      <c r="A1492" s="38" t="s">
        <v>366</v>
      </c>
      <c r="B1492" s="38">
        <v>28.332000000000001</v>
      </c>
    </row>
    <row r="1493" spans="1:2" x14ac:dyDescent="0.35">
      <c r="A1493" s="38" t="s">
        <v>366</v>
      </c>
      <c r="B1493" s="38">
        <v>2.8811999999999998</v>
      </c>
    </row>
    <row r="1494" spans="1:2" x14ac:dyDescent="0.35">
      <c r="A1494" s="38" t="s">
        <v>366</v>
      </c>
      <c r="B1494" s="38">
        <v>173.74080000000001</v>
      </c>
    </row>
    <row r="1495" spans="1:2" x14ac:dyDescent="0.35">
      <c r="A1495" s="38" t="s">
        <v>364</v>
      </c>
      <c r="B1495" s="38">
        <v>3.6632000000000007</v>
      </c>
    </row>
    <row r="1496" spans="1:2" x14ac:dyDescent="0.35">
      <c r="A1496" s="38" t="s">
        <v>363</v>
      </c>
      <c r="B1496" s="38">
        <v>11.213999999999999</v>
      </c>
    </row>
    <row r="1497" spans="1:2" x14ac:dyDescent="0.35">
      <c r="A1497" s="38" t="s">
        <v>365</v>
      </c>
      <c r="B1497" s="38">
        <v>3.1849999999999992</v>
      </c>
    </row>
    <row r="1498" spans="1:2" x14ac:dyDescent="0.35">
      <c r="A1498" s="38" t="s">
        <v>365</v>
      </c>
      <c r="B1498" s="38">
        <v>-0.20980000000000043</v>
      </c>
    </row>
    <row r="1499" spans="1:2" x14ac:dyDescent="0.35">
      <c r="A1499" s="38" t="s">
        <v>365</v>
      </c>
      <c r="B1499" s="38">
        <v>3.7720000000000002</v>
      </c>
    </row>
    <row r="1500" spans="1:2" x14ac:dyDescent="0.35">
      <c r="A1500" s="38" t="s">
        <v>364</v>
      </c>
      <c r="B1500" s="38">
        <v>6.5830000000000011</v>
      </c>
    </row>
    <row r="1501" spans="1:2" x14ac:dyDescent="0.35">
      <c r="A1501" s="38" t="s">
        <v>365</v>
      </c>
      <c r="B1501" s="38">
        <v>5.8203000000000005</v>
      </c>
    </row>
    <row r="1502" spans="1:2" x14ac:dyDescent="0.35">
      <c r="A1502" s="38" t="s">
        <v>365</v>
      </c>
      <c r="B1502" s="38">
        <v>69.704999999999984</v>
      </c>
    </row>
    <row r="1503" spans="1:2" x14ac:dyDescent="0.35">
      <c r="A1503" s="38" t="s">
        <v>365</v>
      </c>
      <c r="B1503" s="38">
        <v>-47.254199999999997</v>
      </c>
    </row>
    <row r="1504" spans="1:2" x14ac:dyDescent="0.35">
      <c r="A1504" s="38" t="s">
        <v>364</v>
      </c>
      <c r="B1504" s="38">
        <v>3.3519999999999985</v>
      </c>
    </row>
    <row r="1505" spans="1:2" x14ac:dyDescent="0.35">
      <c r="A1505" s="38" t="s">
        <v>364</v>
      </c>
      <c r="B1505" s="38">
        <v>3.0813999999999995</v>
      </c>
    </row>
    <row r="1506" spans="1:2" x14ac:dyDescent="0.35">
      <c r="A1506" s="38" t="s">
        <v>364</v>
      </c>
      <c r="B1506" s="38">
        <v>3.36</v>
      </c>
    </row>
    <row r="1507" spans="1:2" x14ac:dyDescent="0.35">
      <c r="A1507" s="38" t="s">
        <v>364</v>
      </c>
      <c r="B1507" s="38">
        <v>-175.87080000000009</v>
      </c>
    </row>
    <row r="1508" spans="1:2" x14ac:dyDescent="0.35">
      <c r="A1508" s="38" t="s">
        <v>366</v>
      </c>
      <c r="B1508" s="38">
        <v>5.5875000000000004</v>
      </c>
    </row>
    <row r="1509" spans="1:2" x14ac:dyDescent="0.35">
      <c r="A1509" s="38" t="s">
        <v>363</v>
      </c>
      <c r="B1509" s="38">
        <v>190.07999999999998</v>
      </c>
    </row>
    <row r="1510" spans="1:2" x14ac:dyDescent="0.35">
      <c r="A1510" s="38" t="s">
        <v>365</v>
      </c>
      <c r="B1510" s="38">
        <v>15.524999999999999</v>
      </c>
    </row>
    <row r="1511" spans="1:2" x14ac:dyDescent="0.35">
      <c r="A1511" s="38" t="s">
        <v>364</v>
      </c>
      <c r="B1511" s="38">
        <v>3.0095999999999998</v>
      </c>
    </row>
    <row r="1512" spans="1:2" x14ac:dyDescent="0.35">
      <c r="A1512" s="38" t="s">
        <v>364</v>
      </c>
      <c r="B1512" s="38">
        <v>111.82399999999996</v>
      </c>
    </row>
    <row r="1513" spans="1:2" x14ac:dyDescent="0.35">
      <c r="A1513" s="38" t="s">
        <v>364</v>
      </c>
      <c r="B1513" s="38">
        <v>11.820599999999997</v>
      </c>
    </row>
    <row r="1514" spans="1:2" x14ac:dyDescent="0.35">
      <c r="A1514" s="38" t="s">
        <v>365</v>
      </c>
      <c r="B1514" s="38">
        <v>12.504000000000005</v>
      </c>
    </row>
    <row r="1515" spans="1:2" x14ac:dyDescent="0.35">
      <c r="A1515" s="38" t="s">
        <v>365</v>
      </c>
      <c r="B1515" s="38">
        <v>-33.139000000000003</v>
      </c>
    </row>
    <row r="1516" spans="1:2" x14ac:dyDescent="0.35">
      <c r="A1516" s="38" t="s">
        <v>365</v>
      </c>
      <c r="B1516" s="38">
        <v>-11.4648</v>
      </c>
    </row>
    <row r="1517" spans="1:2" x14ac:dyDescent="0.35">
      <c r="A1517" s="38" t="s">
        <v>366</v>
      </c>
      <c r="B1517" s="38">
        <v>-9.0980000000000025</v>
      </c>
    </row>
    <row r="1518" spans="1:2" x14ac:dyDescent="0.35">
      <c r="A1518" s="38" t="s">
        <v>364</v>
      </c>
      <c r="B1518" s="38">
        <v>116.87199999999984</v>
      </c>
    </row>
    <row r="1519" spans="1:2" x14ac:dyDescent="0.35">
      <c r="A1519" s="38" t="s">
        <v>364</v>
      </c>
      <c r="B1519" s="38">
        <v>27.247999999999998</v>
      </c>
    </row>
    <row r="1520" spans="1:2" x14ac:dyDescent="0.35">
      <c r="A1520" s="38" t="s">
        <v>364</v>
      </c>
      <c r="B1520" s="38">
        <v>4.3133999999999997</v>
      </c>
    </row>
    <row r="1521" spans="1:2" x14ac:dyDescent="0.35">
      <c r="A1521" s="38" t="s">
        <v>364</v>
      </c>
      <c r="B1521" s="38">
        <v>7.7343000000000011</v>
      </c>
    </row>
    <row r="1522" spans="1:2" x14ac:dyDescent="0.35">
      <c r="A1522" s="38" t="s">
        <v>365</v>
      </c>
      <c r="B1522" s="38">
        <v>2.0649999999999986</v>
      </c>
    </row>
    <row r="1523" spans="1:2" x14ac:dyDescent="0.35">
      <c r="A1523" s="38" t="s">
        <v>364</v>
      </c>
      <c r="B1523" s="38">
        <v>48.951600000000013</v>
      </c>
    </row>
    <row r="1524" spans="1:2" x14ac:dyDescent="0.35">
      <c r="A1524" s="38" t="s">
        <v>364</v>
      </c>
      <c r="B1524" s="38">
        <v>6.7230000000000008</v>
      </c>
    </row>
    <row r="1525" spans="1:2" x14ac:dyDescent="0.35">
      <c r="A1525" s="38" t="s">
        <v>364</v>
      </c>
      <c r="B1525" s="38">
        <v>61.959999999999987</v>
      </c>
    </row>
    <row r="1526" spans="1:2" x14ac:dyDescent="0.35">
      <c r="A1526" s="38" t="s">
        <v>364</v>
      </c>
      <c r="B1526" s="38">
        <v>-58.68719999999999</v>
      </c>
    </row>
    <row r="1527" spans="1:2" x14ac:dyDescent="0.35">
      <c r="A1527" s="38" t="s">
        <v>364</v>
      </c>
      <c r="B1527" s="38">
        <v>9.7091999999999885</v>
      </c>
    </row>
    <row r="1528" spans="1:2" x14ac:dyDescent="0.35">
      <c r="A1528" s="38" t="s">
        <v>366</v>
      </c>
      <c r="B1528" s="38">
        <v>0.36400000000000032</v>
      </c>
    </row>
    <row r="1529" spans="1:2" x14ac:dyDescent="0.35">
      <c r="A1529" s="38" t="s">
        <v>366</v>
      </c>
      <c r="B1529" s="38">
        <v>3.3488000000000011</v>
      </c>
    </row>
    <row r="1530" spans="1:2" x14ac:dyDescent="0.35">
      <c r="A1530" s="38" t="s">
        <v>366</v>
      </c>
      <c r="B1530" s="38">
        <v>0.5236000000000014</v>
      </c>
    </row>
    <row r="1531" spans="1:2" x14ac:dyDescent="0.35">
      <c r="A1531" s="38" t="s">
        <v>366</v>
      </c>
      <c r="B1531" s="38">
        <v>3.4309999999999996</v>
      </c>
    </row>
    <row r="1532" spans="1:2" x14ac:dyDescent="0.35">
      <c r="A1532" s="38" t="s">
        <v>363</v>
      </c>
      <c r="B1532" s="38">
        <v>23.234999999999992</v>
      </c>
    </row>
    <row r="1533" spans="1:2" x14ac:dyDescent="0.35">
      <c r="A1533" s="38" t="s">
        <v>364</v>
      </c>
      <c r="B1533" s="38">
        <v>0.80579999999999963</v>
      </c>
    </row>
    <row r="1534" spans="1:2" x14ac:dyDescent="0.35">
      <c r="A1534" s="38" t="s">
        <v>364</v>
      </c>
      <c r="B1534" s="38">
        <v>2.7222</v>
      </c>
    </row>
    <row r="1535" spans="1:2" x14ac:dyDescent="0.35">
      <c r="A1535" s="38" t="s">
        <v>366</v>
      </c>
      <c r="B1535" s="38">
        <v>0</v>
      </c>
    </row>
    <row r="1536" spans="1:2" x14ac:dyDescent="0.35">
      <c r="A1536" s="38" t="s">
        <v>364</v>
      </c>
      <c r="B1536" s="38">
        <v>16.798599999999979</v>
      </c>
    </row>
    <row r="1537" spans="1:2" x14ac:dyDescent="0.35">
      <c r="A1537" s="38" t="s">
        <v>366</v>
      </c>
      <c r="B1537" s="38">
        <v>0.4073999999999991</v>
      </c>
    </row>
    <row r="1538" spans="1:2" x14ac:dyDescent="0.35">
      <c r="A1538" s="38" t="s">
        <v>366</v>
      </c>
      <c r="B1538" s="38">
        <v>3.0342000000000002</v>
      </c>
    </row>
    <row r="1539" spans="1:2" x14ac:dyDescent="0.35">
      <c r="A1539" s="38" t="s">
        <v>366</v>
      </c>
      <c r="B1539" s="38">
        <v>11.597099999999998</v>
      </c>
    </row>
    <row r="1540" spans="1:2" x14ac:dyDescent="0.35">
      <c r="A1540" s="38" t="s">
        <v>366</v>
      </c>
      <c r="B1540" s="38">
        <v>6.5120000000000005</v>
      </c>
    </row>
    <row r="1541" spans="1:2" x14ac:dyDescent="0.35">
      <c r="A1541" s="38" t="s">
        <v>366</v>
      </c>
      <c r="B1541" s="38">
        <v>203.56440000000003</v>
      </c>
    </row>
    <row r="1542" spans="1:2" x14ac:dyDescent="0.35">
      <c r="A1542" s="38" t="s">
        <v>366</v>
      </c>
      <c r="B1542" s="38">
        <v>116.39039999999999</v>
      </c>
    </row>
    <row r="1543" spans="1:2" x14ac:dyDescent="0.35">
      <c r="A1543" s="38" t="s">
        <v>366</v>
      </c>
      <c r="B1543" s="38">
        <v>2.2880000000000003</v>
      </c>
    </row>
    <row r="1544" spans="1:2" x14ac:dyDescent="0.35">
      <c r="A1544" s="38" t="s">
        <v>366</v>
      </c>
      <c r="B1544" s="38">
        <v>1.7003999999999992</v>
      </c>
    </row>
    <row r="1545" spans="1:2" x14ac:dyDescent="0.35">
      <c r="A1545" s="38" t="s">
        <v>364</v>
      </c>
      <c r="B1545" s="38">
        <v>29.0136</v>
      </c>
    </row>
    <row r="1546" spans="1:2" x14ac:dyDescent="0.35">
      <c r="A1546" s="38" t="s">
        <v>364</v>
      </c>
      <c r="B1546" s="38">
        <v>16.0928</v>
      </c>
    </row>
    <row r="1547" spans="1:2" x14ac:dyDescent="0.35">
      <c r="A1547" s="38" t="s">
        <v>366</v>
      </c>
      <c r="B1547" s="38">
        <v>196.68599999999986</v>
      </c>
    </row>
    <row r="1548" spans="1:2" x14ac:dyDescent="0.35">
      <c r="A1548" s="38" t="s">
        <v>365</v>
      </c>
      <c r="B1548" s="38">
        <v>117.43199999999999</v>
      </c>
    </row>
    <row r="1549" spans="1:2" x14ac:dyDescent="0.35">
      <c r="A1549" s="38" t="s">
        <v>365</v>
      </c>
      <c r="B1549" s="38">
        <v>-40.650400000000019</v>
      </c>
    </row>
    <row r="1550" spans="1:2" x14ac:dyDescent="0.35">
      <c r="A1550" s="38" t="s">
        <v>365</v>
      </c>
      <c r="B1550" s="38">
        <v>2.3673999999999991</v>
      </c>
    </row>
    <row r="1551" spans="1:2" x14ac:dyDescent="0.35">
      <c r="A1551" s="38" t="s">
        <v>366</v>
      </c>
      <c r="B1551" s="38">
        <v>174.99749999999997</v>
      </c>
    </row>
    <row r="1552" spans="1:2" x14ac:dyDescent="0.35">
      <c r="A1552" s="38" t="s">
        <v>365</v>
      </c>
      <c r="B1552" s="38">
        <v>-24.708599999999997</v>
      </c>
    </row>
    <row r="1553" spans="1:2" x14ac:dyDescent="0.35">
      <c r="A1553" s="38" t="s">
        <v>364</v>
      </c>
      <c r="B1553" s="38">
        <v>54.860399999999998</v>
      </c>
    </row>
    <row r="1554" spans="1:2" x14ac:dyDescent="0.35">
      <c r="A1554" s="38" t="s">
        <v>365</v>
      </c>
      <c r="B1554" s="38">
        <v>10.348799999999999</v>
      </c>
    </row>
    <row r="1555" spans="1:2" x14ac:dyDescent="0.35">
      <c r="A1555" s="38" t="s">
        <v>363</v>
      </c>
      <c r="B1555" s="38">
        <v>57.384999999999991</v>
      </c>
    </row>
    <row r="1556" spans="1:2" x14ac:dyDescent="0.35">
      <c r="A1556" s="38" t="s">
        <v>364</v>
      </c>
      <c r="B1556" s="38">
        <v>1.5311999999999999</v>
      </c>
    </row>
    <row r="1557" spans="1:2" x14ac:dyDescent="0.35">
      <c r="A1557" s="38" t="s">
        <v>366</v>
      </c>
      <c r="B1557" s="38">
        <v>39.5428</v>
      </c>
    </row>
    <row r="1558" spans="1:2" x14ac:dyDescent="0.35">
      <c r="A1558" s="38" t="s">
        <v>366</v>
      </c>
      <c r="B1558" s="38">
        <v>3.504</v>
      </c>
    </row>
    <row r="1559" spans="1:2" x14ac:dyDescent="0.35">
      <c r="A1559" s="38" t="s">
        <v>366</v>
      </c>
      <c r="B1559" s="38">
        <v>9.919999999999991</v>
      </c>
    </row>
    <row r="1560" spans="1:2" x14ac:dyDescent="0.35">
      <c r="A1560" s="38" t="s">
        <v>364</v>
      </c>
      <c r="B1560" s="38">
        <v>44.709600000000009</v>
      </c>
    </row>
    <row r="1561" spans="1:2" x14ac:dyDescent="0.35">
      <c r="A1561" s="38" t="s">
        <v>364</v>
      </c>
      <c r="B1561" s="38">
        <v>12.815099999999997</v>
      </c>
    </row>
    <row r="1562" spans="1:2" x14ac:dyDescent="0.35">
      <c r="A1562" s="38" t="s">
        <v>364</v>
      </c>
      <c r="B1562" s="38">
        <v>9.0719999999999992</v>
      </c>
    </row>
    <row r="1563" spans="1:2" x14ac:dyDescent="0.35">
      <c r="A1563" s="38" t="s">
        <v>364</v>
      </c>
      <c r="B1563" s="38">
        <v>0.72279999999999989</v>
      </c>
    </row>
    <row r="1564" spans="1:2" x14ac:dyDescent="0.35">
      <c r="A1564" s="38" t="s">
        <v>366</v>
      </c>
      <c r="B1564" s="38">
        <v>-295.97849999999994</v>
      </c>
    </row>
    <row r="1565" spans="1:2" x14ac:dyDescent="0.35">
      <c r="A1565" s="38" t="s">
        <v>366</v>
      </c>
      <c r="B1565" s="38">
        <v>4.1151</v>
      </c>
    </row>
    <row r="1566" spans="1:2" x14ac:dyDescent="0.35">
      <c r="A1566" s="38" t="s">
        <v>363</v>
      </c>
      <c r="B1566" s="38">
        <v>17.744999999999962</v>
      </c>
    </row>
    <row r="1567" spans="1:2" x14ac:dyDescent="0.35">
      <c r="A1567" s="38" t="s">
        <v>364</v>
      </c>
      <c r="B1567" s="38">
        <v>39.687899999999985</v>
      </c>
    </row>
    <row r="1568" spans="1:2" x14ac:dyDescent="0.35">
      <c r="A1568" s="38" t="s">
        <v>365</v>
      </c>
      <c r="B1568" s="38">
        <v>-0.26850000000000307</v>
      </c>
    </row>
    <row r="1569" spans="1:2" x14ac:dyDescent="0.35">
      <c r="A1569" s="38" t="s">
        <v>365</v>
      </c>
      <c r="B1569" s="38">
        <v>-13.615200000000002</v>
      </c>
    </row>
    <row r="1570" spans="1:2" x14ac:dyDescent="0.35">
      <c r="A1570" s="38" t="s">
        <v>364</v>
      </c>
      <c r="B1570" s="38">
        <v>60.255300000000005</v>
      </c>
    </row>
    <row r="1571" spans="1:2" x14ac:dyDescent="0.35">
      <c r="A1571" s="38" t="s">
        <v>363</v>
      </c>
      <c r="B1571" s="38">
        <v>3.7235999999999989</v>
      </c>
    </row>
    <row r="1572" spans="1:2" x14ac:dyDescent="0.35">
      <c r="A1572" s="38" t="s">
        <v>364</v>
      </c>
      <c r="B1572" s="38">
        <v>-67.941000000000003</v>
      </c>
    </row>
    <row r="1573" spans="1:2" x14ac:dyDescent="0.35">
      <c r="A1573" s="38" t="s">
        <v>364</v>
      </c>
      <c r="B1573" s="38">
        <v>10.4832</v>
      </c>
    </row>
    <row r="1574" spans="1:2" x14ac:dyDescent="0.35">
      <c r="A1574" s="38" t="s">
        <v>364</v>
      </c>
      <c r="B1574" s="38">
        <v>6.2978999999999985</v>
      </c>
    </row>
    <row r="1575" spans="1:2" x14ac:dyDescent="0.35">
      <c r="A1575" s="38" t="s">
        <v>364</v>
      </c>
      <c r="B1575" s="38">
        <v>23.839999999999975</v>
      </c>
    </row>
    <row r="1576" spans="1:2" x14ac:dyDescent="0.35">
      <c r="A1576" s="38" t="s">
        <v>365</v>
      </c>
      <c r="B1576" s="38">
        <v>-9.153000000000004</v>
      </c>
    </row>
    <row r="1577" spans="1:2" x14ac:dyDescent="0.35">
      <c r="A1577" s="38" t="s">
        <v>365</v>
      </c>
      <c r="B1577" s="38">
        <v>-21.807999999999993</v>
      </c>
    </row>
    <row r="1578" spans="1:2" x14ac:dyDescent="0.35">
      <c r="A1578" s="38" t="s">
        <v>365</v>
      </c>
      <c r="B1578" s="38">
        <v>2.3952000000000018</v>
      </c>
    </row>
    <row r="1579" spans="1:2" x14ac:dyDescent="0.35">
      <c r="A1579" s="38" t="s">
        <v>363</v>
      </c>
      <c r="B1579" s="38">
        <v>2.4402000000000004</v>
      </c>
    </row>
    <row r="1580" spans="1:2" x14ac:dyDescent="0.35">
      <c r="A1580" s="38" t="s">
        <v>366</v>
      </c>
      <c r="B1580" s="38">
        <v>49.555199999999978</v>
      </c>
    </row>
    <row r="1581" spans="1:2" x14ac:dyDescent="0.35">
      <c r="A1581" s="38" t="s">
        <v>366</v>
      </c>
      <c r="B1581" s="38">
        <v>89.314199999999971</v>
      </c>
    </row>
    <row r="1582" spans="1:2" x14ac:dyDescent="0.35">
      <c r="A1582" s="38" t="s">
        <v>366</v>
      </c>
      <c r="B1582" s="38">
        <v>-153.12239999999997</v>
      </c>
    </row>
    <row r="1583" spans="1:2" x14ac:dyDescent="0.35">
      <c r="A1583" s="38" t="s">
        <v>366</v>
      </c>
      <c r="B1583" s="38">
        <v>2.9371999999999971</v>
      </c>
    </row>
    <row r="1584" spans="1:2" x14ac:dyDescent="0.35">
      <c r="A1584" s="38" t="s">
        <v>366</v>
      </c>
      <c r="B1584" s="38">
        <v>456.58800000000002</v>
      </c>
    </row>
    <row r="1585" spans="1:2" x14ac:dyDescent="0.35">
      <c r="A1585" s="38" t="s">
        <v>366</v>
      </c>
      <c r="B1585" s="38">
        <v>18.345599999999997</v>
      </c>
    </row>
    <row r="1586" spans="1:2" x14ac:dyDescent="0.35">
      <c r="A1586" s="38" t="s">
        <v>366</v>
      </c>
      <c r="B1586" s="38">
        <v>2.9567999999999999</v>
      </c>
    </row>
    <row r="1587" spans="1:2" x14ac:dyDescent="0.35">
      <c r="A1587" s="38" t="s">
        <v>366</v>
      </c>
      <c r="B1587" s="38">
        <v>274.38600000000008</v>
      </c>
    </row>
    <row r="1588" spans="1:2" x14ac:dyDescent="0.35">
      <c r="A1588" s="38" t="s">
        <v>366</v>
      </c>
      <c r="B1588" s="38">
        <v>68.975999999999999</v>
      </c>
    </row>
    <row r="1589" spans="1:2" x14ac:dyDescent="0.35">
      <c r="A1589" s="38" t="s">
        <v>366</v>
      </c>
      <c r="B1589" s="38">
        <v>5.0054999999999996</v>
      </c>
    </row>
    <row r="1590" spans="1:2" x14ac:dyDescent="0.35">
      <c r="A1590" s="38" t="s">
        <v>366</v>
      </c>
      <c r="B1590" s="38">
        <v>34.692000000000007</v>
      </c>
    </row>
    <row r="1591" spans="1:2" x14ac:dyDescent="0.35">
      <c r="A1591" s="38" t="s">
        <v>363</v>
      </c>
      <c r="B1591" s="38">
        <v>2.9592000000000009</v>
      </c>
    </row>
    <row r="1592" spans="1:2" x14ac:dyDescent="0.35">
      <c r="A1592" s="38" t="s">
        <v>365</v>
      </c>
      <c r="B1592" s="38">
        <v>5.8603999999999967</v>
      </c>
    </row>
    <row r="1593" spans="1:2" x14ac:dyDescent="0.35">
      <c r="A1593" s="38" t="s">
        <v>365</v>
      </c>
      <c r="B1593" s="38">
        <v>2.9144999999999994</v>
      </c>
    </row>
    <row r="1594" spans="1:2" x14ac:dyDescent="0.35">
      <c r="A1594" s="38" t="s">
        <v>364</v>
      </c>
      <c r="B1594" s="38">
        <v>22.676399999999994</v>
      </c>
    </row>
    <row r="1595" spans="1:2" x14ac:dyDescent="0.35">
      <c r="A1595" s="38" t="s">
        <v>364</v>
      </c>
      <c r="B1595" s="38">
        <v>6.5856000000000012</v>
      </c>
    </row>
    <row r="1596" spans="1:2" x14ac:dyDescent="0.35">
      <c r="A1596" s="38" t="s">
        <v>365</v>
      </c>
      <c r="B1596" s="38">
        <v>-35.905799999999999</v>
      </c>
    </row>
    <row r="1597" spans="1:2" x14ac:dyDescent="0.35">
      <c r="A1597" s="38" t="s">
        <v>366</v>
      </c>
      <c r="B1597" s="38">
        <v>-2.0567999999999991</v>
      </c>
    </row>
    <row r="1598" spans="1:2" x14ac:dyDescent="0.35">
      <c r="A1598" s="38" t="s">
        <v>366</v>
      </c>
      <c r="B1598" s="38">
        <v>175.13599999999997</v>
      </c>
    </row>
    <row r="1599" spans="1:2" x14ac:dyDescent="0.35">
      <c r="A1599" s="38" t="s">
        <v>365</v>
      </c>
      <c r="B1599" s="38">
        <v>5.2799999999999994</v>
      </c>
    </row>
    <row r="1600" spans="1:2" x14ac:dyDescent="0.35">
      <c r="A1600" s="38" t="s">
        <v>365</v>
      </c>
      <c r="B1600" s="38">
        <v>0.50039999999999996</v>
      </c>
    </row>
    <row r="1601" spans="1:2" x14ac:dyDescent="0.35">
      <c r="A1601" s="38" t="s">
        <v>365</v>
      </c>
      <c r="B1601" s="38">
        <v>8.674399999999995</v>
      </c>
    </row>
    <row r="1602" spans="1:2" x14ac:dyDescent="0.35">
      <c r="A1602" s="38" t="s">
        <v>365</v>
      </c>
      <c r="B1602" s="38">
        <v>-13.992999999999999</v>
      </c>
    </row>
    <row r="1603" spans="1:2" x14ac:dyDescent="0.35">
      <c r="A1603" s="38" t="s">
        <v>366</v>
      </c>
      <c r="B1603" s="38">
        <v>42.391999999999996</v>
      </c>
    </row>
    <row r="1604" spans="1:2" x14ac:dyDescent="0.35">
      <c r="A1604" s="38" t="s">
        <v>363</v>
      </c>
      <c r="B1604" s="38">
        <v>1.6679999999999997</v>
      </c>
    </row>
    <row r="1605" spans="1:2" x14ac:dyDescent="0.35">
      <c r="A1605" s="38" t="s">
        <v>366</v>
      </c>
      <c r="B1605" s="38">
        <v>45.222599999999993</v>
      </c>
    </row>
    <row r="1606" spans="1:2" x14ac:dyDescent="0.35">
      <c r="A1606" s="38" t="s">
        <v>364</v>
      </c>
      <c r="B1606" s="38">
        <v>12.986999999999995</v>
      </c>
    </row>
    <row r="1607" spans="1:2" x14ac:dyDescent="0.35">
      <c r="A1607" s="38" t="s">
        <v>364</v>
      </c>
      <c r="B1607" s="38">
        <v>1.5288000000000002</v>
      </c>
    </row>
    <row r="1608" spans="1:2" x14ac:dyDescent="0.35">
      <c r="A1608" s="38" t="s">
        <v>364</v>
      </c>
      <c r="B1608" s="38">
        <v>21.227999999999998</v>
      </c>
    </row>
    <row r="1609" spans="1:2" x14ac:dyDescent="0.35">
      <c r="A1609" s="38" t="s">
        <v>364</v>
      </c>
      <c r="B1609" s="38">
        <v>1.9709999999999996</v>
      </c>
    </row>
    <row r="1610" spans="1:2" x14ac:dyDescent="0.35">
      <c r="A1610" s="38" t="s">
        <v>364</v>
      </c>
      <c r="B1610" s="38">
        <v>10.223999999999998</v>
      </c>
    </row>
    <row r="1611" spans="1:2" x14ac:dyDescent="0.35">
      <c r="A1611" s="38" t="s">
        <v>364</v>
      </c>
      <c r="B1611" s="38">
        <v>3.2675999999999994</v>
      </c>
    </row>
    <row r="1612" spans="1:2" x14ac:dyDescent="0.35">
      <c r="A1612" s="38" t="s">
        <v>364</v>
      </c>
      <c r="B1612" s="38">
        <v>27.356800000000007</v>
      </c>
    </row>
    <row r="1613" spans="1:2" x14ac:dyDescent="0.35">
      <c r="A1613" s="38" t="s">
        <v>364</v>
      </c>
      <c r="B1613" s="38">
        <v>20.158400000000015</v>
      </c>
    </row>
    <row r="1614" spans="1:2" x14ac:dyDescent="0.35">
      <c r="A1614" s="38" t="s">
        <v>364</v>
      </c>
      <c r="B1614" s="38">
        <v>31.494</v>
      </c>
    </row>
    <row r="1615" spans="1:2" x14ac:dyDescent="0.35">
      <c r="A1615" s="38" t="s">
        <v>364</v>
      </c>
      <c r="B1615" s="38">
        <v>290.00579999999991</v>
      </c>
    </row>
    <row r="1616" spans="1:2" x14ac:dyDescent="0.35">
      <c r="A1616" s="38" t="s">
        <v>366</v>
      </c>
      <c r="B1616" s="38">
        <v>-13.646100000000001</v>
      </c>
    </row>
    <row r="1617" spans="1:2" x14ac:dyDescent="0.35">
      <c r="A1617" s="38" t="s">
        <v>365</v>
      </c>
      <c r="B1617" s="38">
        <v>1.7999999999999998</v>
      </c>
    </row>
    <row r="1618" spans="1:2" x14ac:dyDescent="0.35">
      <c r="A1618" s="38" t="s">
        <v>365</v>
      </c>
      <c r="B1618" s="38">
        <v>19.872</v>
      </c>
    </row>
    <row r="1619" spans="1:2" x14ac:dyDescent="0.35">
      <c r="A1619" s="38" t="s">
        <v>365</v>
      </c>
      <c r="B1619" s="38">
        <v>12.511800000000001</v>
      </c>
    </row>
    <row r="1620" spans="1:2" x14ac:dyDescent="0.35">
      <c r="A1620" s="38" t="s">
        <v>366</v>
      </c>
      <c r="B1620" s="38">
        <v>8.9220000000000041</v>
      </c>
    </row>
    <row r="1621" spans="1:2" x14ac:dyDescent="0.35">
      <c r="A1621" s="38" t="s">
        <v>366</v>
      </c>
      <c r="B1621" s="38">
        <v>3.0773999999999999</v>
      </c>
    </row>
    <row r="1622" spans="1:2" x14ac:dyDescent="0.35">
      <c r="A1622" s="38" t="s">
        <v>364</v>
      </c>
      <c r="B1622" s="38">
        <v>99.23</v>
      </c>
    </row>
    <row r="1623" spans="1:2" x14ac:dyDescent="0.35">
      <c r="A1623" s="38" t="s">
        <v>364</v>
      </c>
      <c r="B1623" s="38">
        <v>385.37520000000001</v>
      </c>
    </row>
    <row r="1624" spans="1:2" x14ac:dyDescent="0.35">
      <c r="A1624" s="38" t="s">
        <v>364</v>
      </c>
      <c r="B1624" s="38">
        <v>7.8191999999999995</v>
      </c>
    </row>
    <row r="1625" spans="1:2" x14ac:dyDescent="0.35">
      <c r="A1625" s="38" t="s">
        <v>364</v>
      </c>
      <c r="B1625" s="38">
        <v>10.5</v>
      </c>
    </row>
    <row r="1626" spans="1:2" x14ac:dyDescent="0.35">
      <c r="A1626" s="38" t="s">
        <v>364</v>
      </c>
      <c r="B1626" s="38">
        <v>84.494999999999948</v>
      </c>
    </row>
    <row r="1627" spans="1:2" x14ac:dyDescent="0.35">
      <c r="A1627" s="38" t="s">
        <v>364</v>
      </c>
      <c r="B1627" s="38">
        <v>556.97400000000005</v>
      </c>
    </row>
    <row r="1628" spans="1:2" x14ac:dyDescent="0.35">
      <c r="A1628" s="38" t="s">
        <v>366</v>
      </c>
      <c r="B1628" s="38">
        <v>141.27749999999997</v>
      </c>
    </row>
    <row r="1629" spans="1:2" x14ac:dyDescent="0.35">
      <c r="A1629" s="38" t="s">
        <v>363</v>
      </c>
      <c r="B1629" s="38">
        <v>155.24999999999994</v>
      </c>
    </row>
    <row r="1630" spans="1:2" x14ac:dyDescent="0.35">
      <c r="A1630" s="38" t="s">
        <v>366</v>
      </c>
      <c r="B1630" s="38">
        <v>2.4639999999999986</v>
      </c>
    </row>
    <row r="1631" spans="1:2" x14ac:dyDescent="0.35">
      <c r="A1631" s="38" t="s">
        <v>366</v>
      </c>
      <c r="B1631" s="38">
        <v>-34.38000000000001</v>
      </c>
    </row>
    <row r="1632" spans="1:2" x14ac:dyDescent="0.35">
      <c r="A1632" s="38" t="s">
        <v>366</v>
      </c>
      <c r="B1632" s="38">
        <v>88.029900000000055</v>
      </c>
    </row>
    <row r="1633" spans="1:2" x14ac:dyDescent="0.35">
      <c r="A1633" s="38" t="s">
        <v>366</v>
      </c>
      <c r="B1633" s="38">
        <v>3.7407999999999997</v>
      </c>
    </row>
    <row r="1634" spans="1:2" x14ac:dyDescent="0.35">
      <c r="A1634" s="38" t="s">
        <v>366</v>
      </c>
      <c r="B1634" s="38">
        <v>3.6288</v>
      </c>
    </row>
    <row r="1635" spans="1:2" x14ac:dyDescent="0.35">
      <c r="A1635" s="38" t="s">
        <v>366</v>
      </c>
      <c r="B1635" s="38">
        <v>1.5700000000000012</v>
      </c>
    </row>
    <row r="1636" spans="1:2" x14ac:dyDescent="0.35">
      <c r="A1636" s="38" t="s">
        <v>366</v>
      </c>
      <c r="B1636" s="38">
        <v>7.263999999999994</v>
      </c>
    </row>
    <row r="1637" spans="1:2" x14ac:dyDescent="0.35">
      <c r="A1637" s="38" t="s">
        <v>364</v>
      </c>
      <c r="B1637" s="38">
        <v>5.4432</v>
      </c>
    </row>
    <row r="1638" spans="1:2" x14ac:dyDescent="0.35">
      <c r="A1638" s="38" t="s">
        <v>364</v>
      </c>
      <c r="B1638" s="38">
        <v>-167.27</v>
      </c>
    </row>
    <row r="1639" spans="1:2" x14ac:dyDescent="0.35">
      <c r="A1639" s="38" t="s">
        <v>364</v>
      </c>
      <c r="B1639" s="38">
        <v>-87.667200000000037</v>
      </c>
    </row>
    <row r="1640" spans="1:2" x14ac:dyDescent="0.35">
      <c r="A1640" s="38" t="s">
        <v>366</v>
      </c>
      <c r="B1640" s="38">
        <v>9.3312000000000008</v>
      </c>
    </row>
    <row r="1641" spans="1:2" x14ac:dyDescent="0.35">
      <c r="A1641" s="38" t="s">
        <v>366</v>
      </c>
      <c r="B1641" s="38">
        <v>4.4344000000000001</v>
      </c>
    </row>
    <row r="1642" spans="1:2" x14ac:dyDescent="0.35">
      <c r="A1642" s="38" t="s">
        <v>366</v>
      </c>
      <c r="B1642" s="38">
        <v>5.8419999999999996</v>
      </c>
    </row>
    <row r="1643" spans="1:2" x14ac:dyDescent="0.35">
      <c r="A1643" s="38" t="s">
        <v>366</v>
      </c>
      <c r="B1643" s="38">
        <v>17.375399999999999</v>
      </c>
    </row>
    <row r="1644" spans="1:2" x14ac:dyDescent="0.35">
      <c r="A1644" s="38" t="s">
        <v>365</v>
      </c>
      <c r="B1644" s="38">
        <v>3.944999999999999</v>
      </c>
    </row>
    <row r="1645" spans="1:2" x14ac:dyDescent="0.35">
      <c r="A1645" s="38" t="s">
        <v>364</v>
      </c>
      <c r="B1645" s="38">
        <v>349.33919999999995</v>
      </c>
    </row>
    <row r="1646" spans="1:2" x14ac:dyDescent="0.35">
      <c r="A1646" s="38" t="s">
        <v>364</v>
      </c>
      <c r="B1646" s="38">
        <v>1480.4670999999998</v>
      </c>
    </row>
    <row r="1647" spans="1:2" x14ac:dyDescent="0.35">
      <c r="A1647" s="38" t="s">
        <v>364</v>
      </c>
      <c r="B1647" s="38">
        <v>100.65599999999999</v>
      </c>
    </row>
    <row r="1648" spans="1:2" x14ac:dyDescent="0.35">
      <c r="A1648" s="38" t="s">
        <v>366</v>
      </c>
      <c r="B1648" s="38">
        <v>-3.0939999999999994</v>
      </c>
    </row>
    <row r="1649" spans="1:2" x14ac:dyDescent="0.35">
      <c r="A1649" s="38" t="s">
        <v>366</v>
      </c>
      <c r="B1649" s="38">
        <v>-0.71279999999999988</v>
      </c>
    </row>
    <row r="1650" spans="1:2" x14ac:dyDescent="0.35">
      <c r="A1650" s="38" t="s">
        <v>366</v>
      </c>
      <c r="B1650" s="38">
        <v>-100.91999999999999</v>
      </c>
    </row>
    <row r="1651" spans="1:2" x14ac:dyDescent="0.35">
      <c r="A1651" s="38" t="s">
        <v>366</v>
      </c>
      <c r="B1651" s="38">
        <v>-9.178799999999999</v>
      </c>
    </row>
    <row r="1652" spans="1:2" x14ac:dyDescent="0.35">
      <c r="A1652" s="38" t="s">
        <v>364</v>
      </c>
      <c r="B1652" s="38">
        <v>53.860799999999998</v>
      </c>
    </row>
    <row r="1653" spans="1:2" x14ac:dyDescent="0.35">
      <c r="A1653" s="38" t="s">
        <v>364</v>
      </c>
      <c r="B1653" s="38">
        <v>6.4127999999999998</v>
      </c>
    </row>
    <row r="1654" spans="1:2" x14ac:dyDescent="0.35">
      <c r="A1654" s="38" t="s">
        <v>364</v>
      </c>
      <c r="B1654" s="38">
        <v>45.813600000000001</v>
      </c>
    </row>
    <row r="1655" spans="1:2" x14ac:dyDescent="0.35">
      <c r="A1655" s="38" t="s">
        <v>364</v>
      </c>
      <c r="B1655" s="38">
        <v>54.333200000000005</v>
      </c>
    </row>
    <row r="1656" spans="1:2" x14ac:dyDescent="0.35">
      <c r="A1656" s="38" t="s">
        <v>364</v>
      </c>
      <c r="B1656" s="38">
        <v>1.4207999999999998</v>
      </c>
    </row>
    <row r="1657" spans="1:2" x14ac:dyDescent="0.35">
      <c r="A1657" s="38" t="s">
        <v>364</v>
      </c>
      <c r="B1657" s="38">
        <v>2.9568000000000003</v>
      </c>
    </row>
    <row r="1658" spans="1:2" x14ac:dyDescent="0.35">
      <c r="A1658" s="38" t="s">
        <v>364</v>
      </c>
      <c r="B1658" s="38">
        <v>9.5940000000000012</v>
      </c>
    </row>
    <row r="1659" spans="1:2" x14ac:dyDescent="0.35">
      <c r="A1659" s="38" t="s">
        <v>365</v>
      </c>
      <c r="B1659" s="38">
        <v>10.784899999999999</v>
      </c>
    </row>
    <row r="1660" spans="1:2" x14ac:dyDescent="0.35">
      <c r="A1660" s="38" t="s">
        <v>364</v>
      </c>
      <c r="B1660" s="38">
        <v>10.048500000000004</v>
      </c>
    </row>
    <row r="1661" spans="1:2" x14ac:dyDescent="0.35">
      <c r="A1661" s="38" t="s">
        <v>364</v>
      </c>
      <c r="B1661" s="38">
        <v>27.734999999999996</v>
      </c>
    </row>
    <row r="1662" spans="1:2" x14ac:dyDescent="0.35">
      <c r="A1662" s="38" t="s">
        <v>364</v>
      </c>
      <c r="B1662" s="38">
        <v>5.2139999999999995</v>
      </c>
    </row>
    <row r="1663" spans="1:2" x14ac:dyDescent="0.35">
      <c r="A1663" s="38" t="s">
        <v>366</v>
      </c>
      <c r="B1663" s="38">
        <v>-158.10199999999998</v>
      </c>
    </row>
    <row r="1664" spans="1:2" x14ac:dyDescent="0.35">
      <c r="A1664" s="38" t="s">
        <v>366</v>
      </c>
      <c r="B1664" s="38">
        <v>-9.2639999999999993</v>
      </c>
    </row>
    <row r="1665" spans="1:2" x14ac:dyDescent="0.35">
      <c r="A1665" s="38" t="s">
        <v>365</v>
      </c>
      <c r="B1665" s="38">
        <v>3.6679999999999993</v>
      </c>
    </row>
    <row r="1666" spans="1:2" x14ac:dyDescent="0.35">
      <c r="A1666" s="38" t="s">
        <v>365</v>
      </c>
      <c r="B1666" s="38">
        <v>-7.4394000000000347</v>
      </c>
    </row>
    <row r="1667" spans="1:2" x14ac:dyDescent="0.35">
      <c r="A1667" s="38" t="s">
        <v>365</v>
      </c>
      <c r="B1667" s="38">
        <v>0.86879999999999979</v>
      </c>
    </row>
    <row r="1668" spans="1:2" x14ac:dyDescent="0.35">
      <c r="A1668" s="38" t="s">
        <v>365</v>
      </c>
      <c r="B1668" s="38">
        <v>-2.374800000000004</v>
      </c>
    </row>
    <row r="1669" spans="1:2" x14ac:dyDescent="0.35">
      <c r="A1669" s="38" t="s">
        <v>365</v>
      </c>
      <c r="B1669" s="38">
        <v>23.234999999999992</v>
      </c>
    </row>
    <row r="1670" spans="1:2" x14ac:dyDescent="0.35">
      <c r="A1670" s="38" t="s">
        <v>365</v>
      </c>
      <c r="B1670" s="38">
        <v>1.5794999999999986</v>
      </c>
    </row>
    <row r="1671" spans="1:2" x14ac:dyDescent="0.35">
      <c r="A1671" s="38" t="s">
        <v>366</v>
      </c>
      <c r="B1671" s="38">
        <v>-373.3048</v>
      </c>
    </row>
    <row r="1672" spans="1:2" x14ac:dyDescent="0.35">
      <c r="A1672" s="38" t="s">
        <v>365</v>
      </c>
      <c r="B1672" s="38">
        <v>5.2125000000000004</v>
      </c>
    </row>
    <row r="1673" spans="1:2" x14ac:dyDescent="0.35">
      <c r="A1673" s="38" t="s">
        <v>364</v>
      </c>
      <c r="B1673" s="38">
        <v>19.331399999999995</v>
      </c>
    </row>
    <row r="1674" spans="1:2" x14ac:dyDescent="0.35">
      <c r="A1674" s="38" t="s">
        <v>365</v>
      </c>
      <c r="B1674" s="38">
        <v>62.988</v>
      </c>
    </row>
    <row r="1675" spans="1:2" x14ac:dyDescent="0.35">
      <c r="A1675" s="38" t="s">
        <v>363</v>
      </c>
      <c r="B1675" s="38">
        <v>96.343800000000002</v>
      </c>
    </row>
    <row r="1676" spans="1:2" x14ac:dyDescent="0.35">
      <c r="A1676" s="38" t="s">
        <v>365</v>
      </c>
      <c r="B1676" s="38">
        <v>-10.419600000000003</v>
      </c>
    </row>
    <row r="1677" spans="1:2" x14ac:dyDescent="0.35">
      <c r="A1677" s="38" t="s">
        <v>365</v>
      </c>
      <c r="B1677" s="38">
        <v>-10.211400000000005</v>
      </c>
    </row>
    <row r="1678" spans="1:2" x14ac:dyDescent="0.35">
      <c r="A1678" s="38" t="s">
        <v>364</v>
      </c>
      <c r="B1678" s="38">
        <v>26.069999999999993</v>
      </c>
    </row>
    <row r="1679" spans="1:2" x14ac:dyDescent="0.35">
      <c r="A1679" s="38" t="s">
        <v>364</v>
      </c>
      <c r="B1679" s="38">
        <v>8.7906000000000013</v>
      </c>
    </row>
    <row r="1680" spans="1:2" x14ac:dyDescent="0.35">
      <c r="A1680" s="38" t="s">
        <v>366</v>
      </c>
      <c r="B1680" s="38">
        <v>-14.576399999999996</v>
      </c>
    </row>
    <row r="1681" spans="1:2" x14ac:dyDescent="0.35">
      <c r="A1681" s="38" t="s">
        <v>366</v>
      </c>
      <c r="B1681" s="38">
        <v>4.3175999999999988</v>
      </c>
    </row>
    <row r="1682" spans="1:2" x14ac:dyDescent="0.35">
      <c r="A1682" s="38" t="s">
        <v>366</v>
      </c>
      <c r="B1682" s="38">
        <v>8.4735999999999958</v>
      </c>
    </row>
    <row r="1683" spans="1:2" x14ac:dyDescent="0.35">
      <c r="A1683" s="38" t="s">
        <v>366</v>
      </c>
      <c r="B1683" s="38">
        <v>-559.35599999999988</v>
      </c>
    </row>
    <row r="1684" spans="1:2" x14ac:dyDescent="0.35">
      <c r="A1684" s="38" t="s">
        <v>364</v>
      </c>
      <c r="B1684" s="38">
        <v>9.105599999999999</v>
      </c>
    </row>
    <row r="1685" spans="1:2" x14ac:dyDescent="0.35">
      <c r="A1685" s="38" t="s">
        <v>364</v>
      </c>
      <c r="B1685" s="38">
        <v>6.224400000000001</v>
      </c>
    </row>
    <row r="1686" spans="1:2" x14ac:dyDescent="0.35">
      <c r="A1686" s="38" t="s">
        <v>366</v>
      </c>
      <c r="B1686" s="38">
        <v>12.409999999999989</v>
      </c>
    </row>
    <row r="1687" spans="1:2" x14ac:dyDescent="0.35">
      <c r="A1687" s="38" t="s">
        <v>366</v>
      </c>
      <c r="B1687" s="38">
        <v>-0.98999999999999977</v>
      </c>
    </row>
    <row r="1688" spans="1:2" x14ac:dyDescent="0.35">
      <c r="A1688" s="38" t="s">
        <v>366</v>
      </c>
      <c r="B1688" s="38">
        <v>-5.7637999999999998</v>
      </c>
    </row>
    <row r="1689" spans="1:2" x14ac:dyDescent="0.35">
      <c r="A1689" s="38" t="s">
        <v>366</v>
      </c>
      <c r="B1689" s="38">
        <v>3.6288</v>
      </c>
    </row>
    <row r="1690" spans="1:2" x14ac:dyDescent="0.35">
      <c r="A1690" s="38" t="s">
        <v>366</v>
      </c>
      <c r="B1690" s="38">
        <v>23.315999999999988</v>
      </c>
    </row>
    <row r="1691" spans="1:2" x14ac:dyDescent="0.35">
      <c r="A1691" s="38" t="s">
        <v>366</v>
      </c>
      <c r="B1691" s="38">
        <v>-227.49120000000016</v>
      </c>
    </row>
    <row r="1692" spans="1:2" x14ac:dyDescent="0.35">
      <c r="A1692" s="38" t="s">
        <v>365</v>
      </c>
      <c r="B1692" s="38">
        <v>15.387</v>
      </c>
    </row>
    <row r="1693" spans="1:2" x14ac:dyDescent="0.35">
      <c r="A1693" s="38" t="s">
        <v>365</v>
      </c>
      <c r="B1693" s="38">
        <v>5.0960000000000001</v>
      </c>
    </row>
    <row r="1694" spans="1:2" x14ac:dyDescent="0.35">
      <c r="A1694" s="38" t="s">
        <v>366</v>
      </c>
      <c r="B1694" s="38">
        <v>6.2904999999999998</v>
      </c>
    </row>
    <row r="1695" spans="1:2" x14ac:dyDescent="0.35">
      <c r="A1695" s="38" t="s">
        <v>365</v>
      </c>
      <c r="B1695" s="38">
        <v>3.5742000000000012</v>
      </c>
    </row>
    <row r="1696" spans="1:2" x14ac:dyDescent="0.35">
      <c r="A1696" s="38" t="s">
        <v>366</v>
      </c>
      <c r="B1696" s="38">
        <v>19.827599999999997</v>
      </c>
    </row>
    <row r="1697" spans="1:2" x14ac:dyDescent="0.35">
      <c r="A1697" s="38" t="s">
        <v>366</v>
      </c>
      <c r="B1697" s="38">
        <v>7.0853999999999999</v>
      </c>
    </row>
    <row r="1698" spans="1:2" x14ac:dyDescent="0.35">
      <c r="A1698" s="38" t="s">
        <v>366</v>
      </c>
      <c r="B1698" s="38">
        <v>52.49</v>
      </c>
    </row>
    <row r="1699" spans="1:2" x14ac:dyDescent="0.35">
      <c r="A1699" s="38" t="s">
        <v>364</v>
      </c>
      <c r="B1699" s="38">
        <v>31.018399999999986</v>
      </c>
    </row>
    <row r="1700" spans="1:2" x14ac:dyDescent="0.35">
      <c r="A1700" s="38" t="s">
        <v>364</v>
      </c>
      <c r="B1700" s="38">
        <v>10.348799999999999</v>
      </c>
    </row>
    <row r="1701" spans="1:2" x14ac:dyDescent="0.35">
      <c r="A1701" s="38" t="s">
        <v>364</v>
      </c>
      <c r="B1701" s="38">
        <v>113.49359999999999</v>
      </c>
    </row>
    <row r="1702" spans="1:2" x14ac:dyDescent="0.35">
      <c r="A1702" s="38" t="s">
        <v>366</v>
      </c>
      <c r="B1702" s="38">
        <v>4.2804000000000002</v>
      </c>
    </row>
    <row r="1703" spans="1:2" x14ac:dyDescent="0.35">
      <c r="A1703" s="38" t="s">
        <v>366</v>
      </c>
      <c r="B1703" s="38">
        <v>321.83999999999992</v>
      </c>
    </row>
    <row r="1704" spans="1:2" x14ac:dyDescent="0.35">
      <c r="A1704" s="38" t="s">
        <v>366</v>
      </c>
      <c r="B1704" s="38">
        <v>4.6812000000000005</v>
      </c>
    </row>
    <row r="1705" spans="1:2" x14ac:dyDescent="0.35">
      <c r="A1705" s="38" t="s">
        <v>364</v>
      </c>
      <c r="B1705" s="38">
        <v>5.8045</v>
      </c>
    </row>
    <row r="1706" spans="1:2" x14ac:dyDescent="0.35">
      <c r="A1706" s="38" t="s">
        <v>364</v>
      </c>
      <c r="B1706" s="38">
        <v>-7.1147999999999989</v>
      </c>
    </row>
    <row r="1707" spans="1:2" x14ac:dyDescent="0.35">
      <c r="A1707" s="38" t="s">
        <v>366</v>
      </c>
      <c r="B1707" s="38">
        <v>-9.2880000000000003</v>
      </c>
    </row>
    <row r="1708" spans="1:2" x14ac:dyDescent="0.35">
      <c r="A1708" s="38" t="s">
        <v>364</v>
      </c>
      <c r="B1708" s="38">
        <v>20.614199999999997</v>
      </c>
    </row>
    <row r="1709" spans="1:2" x14ac:dyDescent="0.35">
      <c r="A1709" s="38" t="s">
        <v>364</v>
      </c>
      <c r="B1709" s="38">
        <v>16.703999999999986</v>
      </c>
    </row>
    <row r="1710" spans="1:2" x14ac:dyDescent="0.35">
      <c r="A1710" s="38" t="s">
        <v>364</v>
      </c>
      <c r="B1710" s="38">
        <v>3.71</v>
      </c>
    </row>
    <row r="1711" spans="1:2" x14ac:dyDescent="0.35">
      <c r="A1711" s="38" t="s">
        <v>364</v>
      </c>
      <c r="B1711" s="38">
        <v>-0.89990000000001302</v>
      </c>
    </row>
    <row r="1712" spans="1:2" x14ac:dyDescent="0.35">
      <c r="A1712" s="38" t="s">
        <v>364</v>
      </c>
      <c r="B1712" s="38">
        <v>6.5669999999999984</v>
      </c>
    </row>
    <row r="1713" spans="1:2" x14ac:dyDescent="0.35">
      <c r="A1713" s="38" t="s">
        <v>364</v>
      </c>
      <c r="B1713" s="38">
        <v>510.63599999999985</v>
      </c>
    </row>
    <row r="1714" spans="1:2" x14ac:dyDescent="0.35">
      <c r="A1714" s="38" t="s">
        <v>365</v>
      </c>
      <c r="B1714" s="38">
        <v>5.0064000000000002</v>
      </c>
    </row>
    <row r="1715" spans="1:2" x14ac:dyDescent="0.35">
      <c r="A1715" s="38" t="s">
        <v>365</v>
      </c>
      <c r="B1715" s="38">
        <v>-566.5625</v>
      </c>
    </row>
    <row r="1716" spans="1:2" x14ac:dyDescent="0.35">
      <c r="A1716" s="38" t="s">
        <v>364</v>
      </c>
      <c r="B1716" s="38">
        <v>-14.478399999999979</v>
      </c>
    </row>
    <row r="1717" spans="1:2" x14ac:dyDescent="0.35">
      <c r="A1717" s="38" t="s">
        <v>366</v>
      </c>
      <c r="B1717" s="38">
        <v>2.7956000000000003</v>
      </c>
    </row>
    <row r="1718" spans="1:2" x14ac:dyDescent="0.35">
      <c r="A1718" s="38" t="s">
        <v>366</v>
      </c>
      <c r="B1718" s="38">
        <v>70.440999999999974</v>
      </c>
    </row>
    <row r="1719" spans="1:2" x14ac:dyDescent="0.35">
      <c r="A1719" s="38" t="s">
        <v>366</v>
      </c>
      <c r="B1719" s="38">
        <v>0</v>
      </c>
    </row>
    <row r="1720" spans="1:2" x14ac:dyDescent="0.35">
      <c r="A1720" s="38" t="s">
        <v>366</v>
      </c>
      <c r="B1720" s="38">
        <v>15.086400000000001</v>
      </c>
    </row>
    <row r="1721" spans="1:2" x14ac:dyDescent="0.35">
      <c r="A1721" s="38" t="s">
        <v>366</v>
      </c>
      <c r="B1721" s="38">
        <v>12.325599999999998</v>
      </c>
    </row>
    <row r="1722" spans="1:2" x14ac:dyDescent="0.35">
      <c r="A1722" s="38" t="s">
        <v>366</v>
      </c>
      <c r="B1722" s="38">
        <v>14.919999999999995</v>
      </c>
    </row>
    <row r="1723" spans="1:2" x14ac:dyDescent="0.35">
      <c r="A1723" s="38" t="s">
        <v>365</v>
      </c>
      <c r="B1723" s="38">
        <v>11.998799999999996</v>
      </c>
    </row>
    <row r="1724" spans="1:2" x14ac:dyDescent="0.35">
      <c r="A1724" s="38" t="s">
        <v>365</v>
      </c>
      <c r="B1724" s="38">
        <v>51.193599999999996</v>
      </c>
    </row>
    <row r="1725" spans="1:2" x14ac:dyDescent="0.35">
      <c r="A1725" s="38" t="s">
        <v>365</v>
      </c>
      <c r="B1725" s="38">
        <v>-71.811600000000027</v>
      </c>
    </row>
    <row r="1726" spans="1:2" x14ac:dyDescent="0.35">
      <c r="A1726" s="38" t="s">
        <v>366</v>
      </c>
      <c r="B1726" s="38">
        <v>43.43519999999998</v>
      </c>
    </row>
    <row r="1727" spans="1:2" x14ac:dyDescent="0.35">
      <c r="A1727" s="38" t="s">
        <v>366</v>
      </c>
      <c r="B1727" s="38">
        <v>0.44399999999999973</v>
      </c>
    </row>
    <row r="1728" spans="1:2" x14ac:dyDescent="0.35">
      <c r="A1728" s="38" t="s">
        <v>366</v>
      </c>
      <c r="B1728" s="38">
        <v>7.7728000000000002</v>
      </c>
    </row>
    <row r="1729" spans="1:2" x14ac:dyDescent="0.35">
      <c r="A1729" s="38" t="s">
        <v>366</v>
      </c>
      <c r="B1729" s="38">
        <v>-69.889999999999986</v>
      </c>
    </row>
    <row r="1730" spans="1:2" x14ac:dyDescent="0.35">
      <c r="A1730" s="38" t="s">
        <v>363</v>
      </c>
      <c r="B1730" s="38">
        <v>21</v>
      </c>
    </row>
    <row r="1731" spans="1:2" x14ac:dyDescent="0.35">
      <c r="A1731" s="38" t="s">
        <v>363</v>
      </c>
      <c r="B1731" s="38">
        <v>3.6017999999999999</v>
      </c>
    </row>
    <row r="1732" spans="1:2" x14ac:dyDescent="0.35">
      <c r="A1732" s="38" t="s">
        <v>363</v>
      </c>
      <c r="B1732" s="38">
        <v>31.283199999999987</v>
      </c>
    </row>
    <row r="1733" spans="1:2" x14ac:dyDescent="0.35">
      <c r="A1733" s="38" t="s">
        <v>363</v>
      </c>
      <c r="B1733" s="38">
        <v>3.7407999999999997</v>
      </c>
    </row>
    <row r="1734" spans="1:2" x14ac:dyDescent="0.35">
      <c r="A1734" s="38" t="s">
        <v>365</v>
      </c>
      <c r="B1734" s="38">
        <v>-33.804000000000002</v>
      </c>
    </row>
    <row r="1735" spans="1:2" x14ac:dyDescent="0.35">
      <c r="A1735" s="38" t="s">
        <v>365</v>
      </c>
      <c r="B1735" s="38">
        <v>17.351999999999975</v>
      </c>
    </row>
    <row r="1736" spans="1:2" x14ac:dyDescent="0.35">
      <c r="A1736" s="38" t="s">
        <v>363</v>
      </c>
      <c r="B1736" s="38">
        <v>6.5339999999999971</v>
      </c>
    </row>
    <row r="1737" spans="1:2" x14ac:dyDescent="0.35">
      <c r="A1737" s="38" t="s">
        <v>363</v>
      </c>
      <c r="B1737" s="38">
        <v>1.375</v>
      </c>
    </row>
    <row r="1738" spans="1:2" x14ac:dyDescent="0.35">
      <c r="A1738" s="38" t="s">
        <v>363</v>
      </c>
      <c r="B1738" s="38">
        <v>0.3822000000000001</v>
      </c>
    </row>
    <row r="1739" spans="1:2" x14ac:dyDescent="0.35">
      <c r="A1739" s="38" t="s">
        <v>364</v>
      </c>
      <c r="B1739" s="38">
        <v>8.4888000000000012</v>
      </c>
    </row>
    <row r="1740" spans="1:2" x14ac:dyDescent="0.35">
      <c r="A1740" s="38" t="s">
        <v>364</v>
      </c>
      <c r="B1740" s="38">
        <v>3.400999999999998</v>
      </c>
    </row>
    <row r="1741" spans="1:2" x14ac:dyDescent="0.35">
      <c r="A1741" s="38" t="s">
        <v>364</v>
      </c>
      <c r="B1741" s="38">
        <v>46.601999999999997</v>
      </c>
    </row>
    <row r="1742" spans="1:2" x14ac:dyDescent="0.35">
      <c r="A1742" s="38" t="s">
        <v>364</v>
      </c>
      <c r="B1742" s="38">
        <v>9.6047999999999991</v>
      </c>
    </row>
    <row r="1743" spans="1:2" x14ac:dyDescent="0.35">
      <c r="A1743" s="38" t="s">
        <v>366</v>
      </c>
      <c r="B1743" s="38">
        <v>7.2576000000000001</v>
      </c>
    </row>
    <row r="1744" spans="1:2" x14ac:dyDescent="0.35">
      <c r="A1744" s="38" t="s">
        <v>366</v>
      </c>
      <c r="B1744" s="38">
        <v>0.98559999999999937</v>
      </c>
    </row>
    <row r="1745" spans="1:2" x14ac:dyDescent="0.35">
      <c r="A1745" s="38" t="s">
        <v>366</v>
      </c>
      <c r="B1745" s="38">
        <v>-2.5128000000000008</v>
      </c>
    </row>
    <row r="1746" spans="1:2" x14ac:dyDescent="0.35">
      <c r="A1746" s="38" t="s">
        <v>366</v>
      </c>
      <c r="B1746" s="38">
        <v>-55.300000000000068</v>
      </c>
    </row>
    <row r="1747" spans="1:2" x14ac:dyDescent="0.35">
      <c r="A1747" s="38" t="s">
        <v>366</v>
      </c>
      <c r="B1747" s="38">
        <v>4.9431999999999992</v>
      </c>
    </row>
    <row r="1748" spans="1:2" x14ac:dyDescent="0.35">
      <c r="A1748" s="38" t="s">
        <v>363</v>
      </c>
      <c r="B1748" s="38">
        <v>-8.2367999999999988</v>
      </c>
    </row>
    <row r="1749" spans="1:2" x14ac:dyDescent="0.35">
      <c r="A1749" s="38" t="s">
        <v>363</v>
      </c>
      <c r="B1749" s="38">
        <v>3.2099999999999982</v>
      </c>
    </row>
    <row r="1750" spans="1:2" x14ac:dyDescent="0.35">
      <c r="A1750" s="38" t="s">
        <v>365</v>
      </c>
      <c r="B1750" s="38">
        <v>3.6288</v>
      </c>
    </row>
    <row r="1751" spans="1:2" x14ac:dyDescent="0.35">
      <c r="A1751" s="38" t="s">
        <v>365</v>
      </c>
      <c r="B1751" s="38">
        <v>0.54600000000000071</v>
      </c>
    </row>
    <row r="1752" spans="1:2" x14ac:dyDescent="0.35">
      <c r="A1752" s="38" t="s">
        <v>365</v>
      </c>
      <c r="B1752" s="38">
        <v>-32.522600000000011</v>
      </c>
    </row>
    <row r="1753" spans="1:2" x14ac:dyDescent="0.35">
      <c r="A1753" s="38" t="s">
        <v>364</v>
      </c>
      <c r="B1753" s="38">
        <v>3.6894000000000009</v>
      </c>
    </row>
    <row r="1754" spans="1:2" x14ac:dyDescent="0.35">
      <c r="A1754" s="38" t="s">
        <v>364</v>
      </c>
      <c r="B1754" s="38">
        <v>151.09740000000002</v>
      </c>
    </row>
    <row r="1755" spans="1:2" x14ac:dyDescent="0.35">
      <c r="A1755" s="38" t="s">
        <v>364</v>
      </c>
      <c r="B1755" s="38">
        <v>53.860799999999998</v>
      </c>
    </row>
    <row r="1756" spans="1:2" x14ac:dyDescent="0.35">
      <c r="A1756" s="38" t="s">
        <v>364</v>
      </c>
      <c r="B1756" s="38">
        <v>3.8519999999999994</v>
      </c>
    </row>
    <row r="1757" spans="1:2" x14ac:dyDescent="0.35">
      <c r="A1757" s="38" t="s">
        <v>365</v>
      </c>
      <c r="B1757" s="38">
        <v>130.75810000000001</v>
      </c>
    </row>
    <row r="1758" spans="1:2" x14ac:dyDescent="0.35">
      <c r="A1758" s="38" t="s">
        <v>365</v>
      </c>
      <c r="B1758" s="38">
        <v>150.36000000000013</v>
      </c>
    </row>
    <row r="1759" spans="1:2" x14ac:dyDescent="0.35">
      <c r="A1759" s="38" t="s">
        <v>365</v>
      </c>
      <c r="B1759" s="38">
        <v>-66.508800000000036</v>
      </c>
    </row>
    <row r="1760" spans="1:2" x14ac:dyDescent="0.35">
      <c r="A1760" s="38" t="s">
        <v>365</v>
      </c>
      <c r="B1760" s="38">
        <v>7.615399999999994</v>
      </c>
    </row>
    <row r="1761" spans="1:2" x14ac:dyDescent="0.35">
      <c r="A1761" s="38" t="s">
        <v>366</v>
      </c>
      <c r="B1761" s="38">
        <v>4.8840000000000003</v>
      </c>
    </row>
    <row r="1762" spans="1:2" x14ac:dyDescent="0.35">
      <c r="A1762" s="38" t="s">
        <v>364</v>
      </c>
      <c r="B1762" s="38">
        <v>-4.8391999999999769</v>
      </c>
    </row>
    <row r="1763" spans="1:2" x14ac:dyDescent="0.35">
      <c r="A1763" s="38" t="s">
        <v>364</v>
      </c>
      <c r="B1763" s="38">
        <v>9.7037999999999993</v>
      </c>
    </row>
    <row r="1764" spans="1:2" x14ac:dyDescent="0.35">
      <c r="A1764" s="38" t="s">
        <v>364</v>
      </c>
      <c r="B1764" s="38">
        <v>-20.696400000000025</v>
      </c>
    </row>
    <row r="1765" spans="1:2" x14ac:dyDescent="0.35">
      <c r="A1765" s="38" t="s">
        <v>363</v>
      </c>
      <c r="B1765" s="38">
        <v>10.517999999999997</v>
      </c>
    </row>
    <row r="1766" spans="1:2" x14ac:dyDescent="0.35">
      <c r="A1766" s="38" t="s">
        <v>363</v>
      </c>
      <c r="B1766" s="38">
        <v>1.8997999999999999</v>
      </c>
    </row>
    <row r="1767" spans="1:2" x14ac:dyDescent="0.35">
      <c r="A1767" s="38" t="s">
        <v>363</v>
      </c>
      <c r="B1767" s="38">
        <v>46.116000000000007</v>
      </c>
    </row>
    <row r="1768" spans="1:2" x14ac:dyDescent="0.35">
      <c r="A1768" s="38" t="s">
        <v>363</v>
      </c>
      <c r="B1768" s="38">
        <v>4.8117999999999999</v>
      </c>
    </row>
    <row r="1769" spans="1:2" x14ac:dyDescent="0.35">
      <c r="A1769" s="38" t="s">
        <v>363</v>
      </c>
      <c r="B1769" s="38">
        <v>-5.8603999999999985</v>
      </c>
    </row>
    <row r="1770" spans="1:2" x14ac:dyDescent="0.35">
      <c r="A1770" s="38" t="s">
        <v>363</v>
      </c>
      <c r="B1770" s="38">
        <v>-39.456499999999991</v>
      </c>
    </row>
    <row r="1771" spans="1:2" x14ac:dyDescent="0.35">
      <c r="A1771" s="38" t="s">
        <v>365</v>
      </c>
      <c r="B1771" s="38">
        <v>-1.3952000000000013</v>
      </c>
    </row>
    <row r="1772" spans="1:2" x14ac:dyDescent="0.35">
      <c r="A1772" s="38" t="s">
        <v>365</v>
      </c>
      <c r="B1772" s="38">
        <v>-20.166300000000007</v>
      </c>
    </row>
    <row r="1773" spans="1:2" x14ac:dyDescent="0.35">
      <c r="A1773" s="38" t="s">
        <v>365</v>
      </c>
      <c r="B1773" s="38">
        <v>-24.496000000000002</v>
      </c>
    </row>
    <row r="1774" spans="1:2" x14ac:dyDescent="0.35">
      <c r="A1774" s="38" t="s">
        <v>365</v>
      </c>
      <c r="B1774" s="38">
        <v>19.499999999999993</v>
      </c>
    </row>
    <row r="1775" spans="1:2" x14ac:dyDescent="0.35">
      <c r="A1775" s="38" t="s">
        <v>366</v>
      </c>
      <c r="B1775" s="38">
        <v>9.3869999999999987</v>
      </c>
    </row>
    <row r="1776" spans="1:2" x14ac:dyDescent="0.35">
      <c r="A1776" s="38" t="s">
        <v>366</v>
      </c>
      <c r="B1776" s="38">
        <v>129.37860000000001</v>
      </c>
    </row>
    <row r="1777" spans="1:2" x14ac:dyDescent="0.35">
      <c r="A1777" s="38" t="s">
        <v>366</v>
      </c>
      <c r="B1777" s="38">
        <v>1.4952000000000001</v>
      </c>
    </row>
    <row r="1778" spans="1:2" x14ac:dyDescent="0.35">
      <c r="A1778" s="38" t="s">
        <v>366</v>
      </c>
      <c r="B1778" s="38">
        <v>1.512</v>
      </c>
    </row>
    <row r="1779" spans="1:2" x14ac:dyDescent="0.35">
      <c r="A1779" s="38" t="s">
        <v>364</v>
      </c>
      <c r="B1779" s="38">
        <v>180.76590000000002</v>
      </c>
    </row>
    <row r="1780" spans="1:2" x14ac:dyDescent="0.35">
      <c r="A1780" s="38" t="s">
        <v>364</v>
      </c>
      <c r="B1780" s="38">
        <v>6.6150000000000002</v>
      </c>
    </row>
    <row r="1781" spans="1:2" x14ac:dyDescent="0.35">
      <c r="A1781" s="38" t="s">
        <v>366</v>
      </c>
      <c r="B1781" s="38">
        <v>14.992499999999996</v>
      </c>
    </row>
    <row r="1782" spans="1:2" x14ac:dyDescent="0.35">
      <c r="A1782" s="38" t="s">
        <v>366</v>
      </c>
      <c r="B1782" s="38">
        <v>20.840000000000003</v>
      </c>
    </row>
    <row r="1783" spans="1:2" x14ac:dyDescent="0.35">
      <c r="A1783" s="38" t="s">
        <v>366</v>
      </c>
      <c r="B1783" s="38">
        <v>3.0267999999999997</v>
      </c>
    </row>
    <row r="1784" spans="1:2" x14ac:dyDescent="0.35">
      <c r="A1784" s="38" t="s">
        <v>366</v>
      </c>
      <c r="B1784" s="38">
        <v>59.011199999999988</v>
      </c>
    </row>
    <row r="1785" spans="1:2" x14ac:dyDescent="0.35">
      <c r="A1785" s="38" t="s">
        <v>365</v>
      </c>
      <c r="B1785" s="38">
        <v>107.7216</v>
      </c>
    </row>
    <row r="1786" spans="1:2" x14ac:dyDescent="0.35">
      <c r="A1786" s="38" t="s">
        <v>365</v>
      </c>
      <c r="B1786" s="38">
        <v>9.8159999999999954</v>
      </c>
    </row>
    <row r="1787" spans="1:2" x14ac:dyDescent="0.35">
      <c r="A1787" s="38" t="s">
        <v>365</v>
      </c>
      <c r="B1787" s="38">
        <v>15.5288</v>
      </c>
    </row>
    <row r="1788" spans="1:2" x14ac:dyDescent="0.35">
      <c r="A1788" s="38" t="s">
        <v>365</v>
      </c>
      <c r="B1788" s="38">
        <v>25.221299999999989</v>
      </c>
    </row>
    <row r="1789" spans="1:2" x14ac:dyDescent="0.35">
      <c r="A1789" s="38" t="s">
        <v>365</v>
      </c>
      <c r="B1789" s="38">
        <v>64.785599999999988</v>
      </c>
    </row>
    <row r="1790" spans="1:2" x14ac:dyDescent="0.35">
      <c r="A1790" s="38" t="s">
        <v>365</v>
      </c>
      <c r="B1790" s="38">
        <v>195.99440000000004</v>
      </c>
    </row>
    <row r="1791" spans="1:2" x14ac:dyDescent="0.35">
      <c r="A1791" s="38" t="s">
        <v>365</v>
      </c>
      <c r="B1791" s="38">
        <v>26.590499999999988</v>
      </c>
    </row>
    <row r="1792" spans="1:2" x14ac:dyDescent="0.35">
      <c r="A1792" s="38" t="s">
        <v>366</v>
      </c>
      <c r="B1792" s="38">
        <v>24.47</v>
      </c>
    </row>
    <row r="1793" spans="1:2" x14ac:dyDescent="0.35">
      <c r="A1793" s="38" t="s">
        <v>365</v>
      </c>
      <c r="B1793" s="38">
        <v>673.88160000000016</v>
      </c>
    </row>
    <row r="1794" spans="1:2" x14ac:dyDescent="0.35">
      <c r="A1794" s="38" t="s">
        <v>365</v>
      </c>
      <c r="B1794" s="38">
        <v>12.592800000000004</v>
      </c>
    </row>
    <row r="1795" spans="1:2" x14ac:dyDescent="0.35">
      <c r="A1795" s="38" t="s">
        <v>365</v>
      </c>
      <c r="B1795" s="38">
        <v>6.0416000000000025</v>
      </c>
    </row>
    <row r="1796" spans="1:2" x14ac:dyDescent="0.35">
      <c r="A1796" s="38" t="s">
        <v>365</v>
      </c>
      <c r="B1796" s="38">
        <v>26.984999999999992</v>
      </c>
    </row>
    <row r="1797" spans="1:2" x14ac:dyDescent="0.35">
      <c r="A1797" s="38" t="s">
        <v>366</v>
      </c>
      <c r="B1797" s="38">
        <v>16.598399999999998</v>
      </c>
    </row>
    <row r="1798" spans="1:2" x14ac:dyDescent="0.35">
      <c r="A1798" s="38" t="s">
        <v>366</v>
      </c>
      <c r="B1798" s="38">
        <v>100.91129999999997</v>
      </c>
    </row>
    <row r="1799" spans="1:2" x14ac:dyDescent="0.35">
      <c r="A1799" s="38" t="s">
        <v>366</v>
      </c>
      <c r="B1799" s="38">
        <v>11.565</v>
      </c>
    </row>
    <row r="1800" spans="1:2" x14ac:dyDescent="0.35">
      <c r="A1800" s="38" t="s">
        <v>364</v>
      </c>
      <c r="B1800" s="38">
        <v>73.320999999999998</v>
      </c>
    </row>
    <row r="1801" spans="1:2" x14ac:dyDescent="0.35">
      <c r="A1801" s="38" t="s">
        <v>365</v>
      </c>
      <c r="B1801" s="38">
        <v>3.6295999999999995</v>
      </c>
    </row>
    <row r="1802" spans="1:2" x14ac:dyDescent="0.35">
      <c r="A1802" s="38" t="s">
        <v>365</v>
      </c>
      <c r="B1802" s="38">
        <v>17.534399999999998</v>
      </c>
    </row>
    <row r="1803" spans="1:2" x14ac:dyDescent="0.35">
      <c r="A1803" s="38" t="s">
        <v>364</v>
      </c>
      <c r="B1803" s="38">
        <v>1.5047999999999999</v>
      </c>
    </row>
    <row r="1804" spans="1:2" x14ac:dyDescent="0.35">
      <c r="A1804" s="38" t="s">
        <v>366</v>
      </c>
      <c r="B1804" s="38">
        <v>-4.2987000000000002</v>
      </c>
    </row>
    <row r="1805" spans="1:2" x14ac:dyDescent="0.35">
      <c r="A1805" s="38" t="s">
        <v>366</v>
      </c>
      <c r="B1805" s="38">
        <v>-1049.3406</v>
      </c>
    </row>
    <row r="1806" spans="1:2" x14ac:dyDescent="0.35">
      <c r="A1806" s="38" t="s">
        <v>366</v>
      </c>
      <c r="B1806" s="38">
        <v>22.995400000000004</v>
      </c>
    </row>
    <row r="1807" spans="1:2" x14ac:dyDescent="0.35">
      <c r="A1807" s="38" t="s">
        <v>364</v>
      </c>
      <c r="B1807" s="38">
        <v>257.59440000000029</v>
      </c>
    </row>
    <row r="1808" spans="1:2" x14ac:dyDescent="0.35">
      <c r="A1808" s="38" t="s">
        <v>364</v>
      </c>
      <c r="B1808" s="38">
        <v>21.772800000000004</v>
      </c>
    </row>
    <row r="1809" spans="1:2" x14ac:dyDescent="0.35">
      <c r="A1809" s="38" t="s">
        <v>364</v>
      </c>
      <c r="B1809" s="38">
        <v>76.271999999999977</v>
      </c>
    </row>
    <row r="1810" spans="1:2" x14ac:dyDescent="0.35">
      <c r="A1810" s="38" t="s">
        <v>365</v>
      </c>
      <c r="B1810" s="38">
        <v>0.69929999999999914</v>
      </c>
    </row>
    <row r="1811" spans="1:2" x14ac:dyDescent="0.35">
      <c r="A1811" s="38" t="s">
        <v>365</v>
      </c>
      <c r="B1811" s="38">
        <v>-12.116999999999999</v>
      </c>
    </row>
    <row r="1812" spans="1:2" x14ac:dyDescent="0.35">
      <c r="A1812" s="38" t="s">
        <v>365</v>
      </c>
      <c r="B1812" s="38">
        <v>17.815199999999997</v>
      </c>
    </row>
    <row r="1813" spans="1:2" x14ac:dyDescent="0.35">
      <c r="A1813" s="38" t="s">
        <v>363</v>
      </c>
      <c r="B1813" s="38">
        <v>245.0209999999999</v>
      </c>
    </row>
    <row r="1814" spans="1:2" x14ac:dyDescent="0.35">
      <c r="A1814" s="38" t="s">
        <v>366</v>
      </c>
      <c r="B1814" s="38">
        <v>28.129999999999995</v>
      </c>
    </row>
    <row r="1815" spans="1:2" x14ac:dyDescent="0.35">
      <c r="A1815" s="38" t="s">
        <v>366</v>
      </c>
      <c r="B1815" s="38">
        <v>1.5713999999999997</v>
      </c>
    </row>
    <row r="1816" spans="1:2" x14ac:dyDescent="0.35">
      <c r="A1816" s="38" t="s">
        <v>364</v>
      </c>
      <c r="B1816" s="38">
        <v>-8.5067999999999913</v>
      </c>
    </row>
    <row r="1817" spans="1:2" x14ac:dyDescent="0.35">
      <c r="A1817" s="38" t="s">
        <v>364</v>
      </c>
      <c r="B1817" s="38">
        <v>3.4685999999999999</v>
      </c>
    </row>
    <row r="1818" spans="1:2" x14ac:dyDescent="0.35">
      <c r="A1818" s="38" t="s">
        <v>364</v>
      </c>
      <c r="B1818" s="38">
        <v>3.0557999999999996</v>
      </c>
    </row>
    <row r="1819" spans="1:2" x14ac:dyDescent="0.35">
      <c r="A1819" s="38" t="s">
        <v>364</v>
      </c>
      <c r="B1819" s="38">
        <v>4.5815999999999999</v>
      </c>
    </row>
    <row r="1820" spans="1:2" x14ac:dyDescent="0.35">
      <c r="A1820" s="38" t="s">
        <v>365</v>
      </c>
      <c r="B1820" s="38">
        <v>-166.32000000000005</v>
      </c>
    </row>
    <row r="1821" spans="1:2" x14ac:dyDescent="0.35">
      <c r="A1821" s="38" t="s">
        <v>365</v>
      </c>
      <c r="B1821" s="38">
        <v>-24.188999999999993</v>
      </c>
    </row>
    <row r="1822" spans="1:2" x14ac:dyDescent="0.35">
      <c r="A1822" s="38" t="s">
        <v>365</v>
      </c>
      <c r="B1822" s="38">
        <v>-225.55680000000007</v>
      </c>
    </row>
    <row r="1823" spans="1:2" x14ac:dyDescent="0.35">
      <c r="A1823" s="38" t="s">
        <v>365</v>
      </c>
      <c r="B1823" s="38">
        <v>1.8312000000000004</v>
      </c>
    </row>
    <row r="1824" spans="1:2" x14ac:dyDescent="0.35">
      <c r="A1824" s="38" t="s">
        <v>365</v>
      </c>
      <c r="B1824" s="38">
        <v>-2.6981999999999999</v>
      </c>
    </row>
    <row r="1825" spans="1:2" x14ac:dyDescent="0.35">
      <c r="A1825" s="38" t="s">
        <v>365</v>
      </c>
      <c r="B1825" s="38">
        <v>1.8144</v>
      </c>
    </row>
    <row r="1826" spans="1:2" x14ac:dyDescent="0.35">
      <c r="A1826" s="38" t="s">
        <v>364</v>
      </c>
      <c r="B1826" s="38">
        <v>-25.05599999999999</v>
      </c>
    </row>
    <row r="1827" spans="1:2" x14ac:dyDescent="0.35">
      <c r="A1827" s="38" t="s">
        <v>364</v>
      </c>
      <c r="B1827" s="38">
        <v>3.108000000000001</v>
      </c>
    </row>
    <row r="1828" spans="1:2" x14ac:dyDescent="0.35">
      <c r="A1828" s="38" t="s">
        <v>364</v>
      </c>
      <c r="B1828" s="38">
        <v>4.8416000000000006</v>
      </c>
    </row>
    <row r="1829" spans="1:2" x14ac:dyDescent="0.35">
      <c r="A1829" s="38" t="s">
        <v>363</v>
      </c>
      <c r="B1829" s="38">
        <v>126.8972999999998</v>
      </c>
    </row>
    <row r="1830" spans="1:2" x14ac:dyDescent="0.35">
      <c r="A1830" s="38" t="s">
        <v>363</v>
      </c>
      <c r="B1830" s="38">
        <v>18.662400000000002</v>
      </c>
    </row>
    <row r="1831" spans="1:2" x14ac:dyDescent="0.35">
      <c r="A1831" s="38" t="s">
        <v>366</v>
      </c>
      <c r="B1831" s="38">
        <v>-168.95579999999995</v>
      </c>
    </row>
    <row r="1832" spans="1:2" x14ac:dyDescent="0.35">
      <c r="A1832" s="38" t="s">
        <v>365</v>
      </c>
      <c r="B1832" s="38">
        <v>374.37920000000008</v>
      </c>
    </row>
    <row r="1833" spans="1:2" x14ac:dyDescent="0.35">
      <c r="A1833" s="38" t="s">
        <v>365</v>
      </c>
      <c r="B1833" s="38">
        <v>62.906399999999991</v>
      </c>
    </row>
    <row r="1834" spans="1:2" x14ac:dyDescent="0.35">
      <c r="A1834" s="38" t="s">
        <v>363</v>
      </c>
      <c r="B1834" s="38">
        <v>25.874999999999972</v>
      </c>
    </row>
    <row r="1835" spans="1:2" x14ac:dyDescent="0.35">
      <c r="A1835" s="38" t="s">
        <v>365</v>
      </c>
      <c r="B1835" s="38">
        <v>-263.99670000000026</v>
      </c>
    </row>
    <row r="1836" spans="1:2" x14ac:dyDescent="0.35">
      <c r="A1836" s="38" t="s">
        <v>365</v>
      </c>
      <c r="B1836" s="38">
        <v>12.700800000000001</v>
      </c>
    </row>
    <row r="1837" spans="1:2" x14ac:dyDescent="0.35">
      <c r="A1837" s="38" t="s">
        <v>366</v>
      </c>
      <c r="B1837" s="38">
        <v>6.2059999999999977</v>
      </c>
    </row>
    <row r="1838" spans="1:2" x14ac:dyDescent="0.35">
      <c r="A1838" s="38" t="s">
        <v>363</v>
      </c>
      <c r="B1838" s="38">
        <v>361.29939999999988</v>
      </c>
    </row>
    <row r="1839" spans="1:2" x14ac:dyDescent="0.35">
      <c r="A1839" s="38" t="s">
        <v>363</v>
      </c>
      <c r="B1839" s="38">
        <v>5.9210999999999983</v>
      </c>
    </row>
    <row r="1840" spans="1:2" x14ac:dyDescent="0.35">
      <c r="A1840" s="38" t="s">
        <v>363</v>
      </c>
      <c r="B1840" s="38">
        <v>12.135200000000001</v>
      </c>
    </row>
    <row r="1841" spans="1:2" x14ac:dyDescent="0.35">
      <c r="A1841" s="38" t="s">
        <v>363</v>
      </c>
      <c r="B1841" s="38">
        <v>10.224499999999994</v>
      </c>
    </row>
    <row r="1842" spans="1:2" x14ac:dyDescent="0.35">
      <c r="A1842" s="38" t="s">
        <v>363</v>
      </c>
      <c r="B1842" s="38">
        <v>29.363999999999997</v>
      </c>
    </row>
    <row r="1843" spans="1:2" x14ac:dyDescent="0.35">
      <c r="A1843" s="38" t="s">
        <v>363</v>
      </c>
      <c r="B1843" s="38">
        <v>39.4268</v>
      </c>
    </row>
    <row r="1844" spans="1:2" x14ac:dyDescent="0.35">
      <c r="A1844" s="38" t="s">
        <v>365</v>
      </c>
      <c r="B1844" s="38">
        <v>13.532399999999996</v>
      </c>
    </row>
    <row r="1845" spans="1:2" x14ac:dyDescent="0.35">
      <c r="A1845" s="38" t="s">
        <v>365</v>
      </c>
      <c r="B1845" s="38">
        <v>-30.588000000000001</v>
      </c>
    </row>
    <row r="1846" spans="1:2" x14ac:dyDescent="0.35">
      <c r="A1846" s="38" t="s">
        <v>364</v>
      </c>
      <c r="B1846" s="38">
        <v>11.774100000000004</v>
      </c>
    </row>
    <row r="1847" spans="1:2" x14ac:dyDescent="0.35">
      <c r="A1847" s="38" t="s">
        <v>366</v>
      </c>
      <c r="B1847" s="38">
        <v>19.238399999999999</v>
      </c>
    </row>
    <row r="1848" spans="1:2" x14ac:dyDescent="0.35">
      <c r="A1848" s="38" t="s">
        <v>366</v>
      </c>
      <c r="B1848" s="38">
        <v>15.825600000000001</v>
      </c>
    </row>
    <row r="1849" spans="1:2" x14ac:dyDescent="0.35">
      <c r="A1849" s="38" t="s">
        <v>364</v>
      </c>
      <c r="B1849" s="38">
        <v>27.176400000000015</v>
      </c>
    </row>
    <row r="1850" spans="1:2" x14ac:dyDescent="0.35">
      <c r="A1850" s="38" t="s">
        <v>364</v>
      </c>
      <c r="B1850" s="38">
        <v>2.2449999999999992</v>
      </c>
    </row>
    <row r="1851" spans="1:2" x14ac:dyDescent="0.35">
      <c r="A1851" s="38" t="s">
        <v>365</v>
      </c>
      <c r="B1851" s="38">
        <v>9.732800000000001</v>
      </c>
    </row>
    <row r="1852" spans="1:2" x14ac:dyDescent="0.35">
      <c r="A1852" s="38" t="s">
        <v>365</v>
      </c>
      <c r="B1852" s="38">
        <v>124.68000000000004</v>
      </c>
    </row>
    <row r="1853" spans="1:2" x14ac:dyDescent="0.35">
      <c r="A1853" s="38" t="s">
        <v>365</v>
      </c>
      <c r="B1853" s="38">
        <v>11.879999999999999</v>
      </c>
    </row>
    <row r="1854" spans="1:2" x14ac:dyDescent="0.35">
      <c r="A1854" s="38" t="s">
        <v>365</v>
      </c>
      <c r="B1854" s="38">
        <v>49.10499999999999</v>
      </c>
    </row>
    <row r="1855" spans="1:2" x14ac:dyDescent="0.35">
      <c r="A1855" s="38" t="s">
        <v>365</v>
      </c>
      <c r="B1855" s="38">
        <v>45.975399999999993</v>
      </c>
    </row>
    <row r="1856" spans="1:2" x14ac:dyDescent="0.35">
      <c r="A1856" s="38" t="s">
        <v>365</v>
      </c>
      <c r="B1856" s="38">
        <v>38.177999999999997</v>
      </c>
    </row>
    <row r="1857" spans="1:2" x14ac:dyDescent="0.35">
      <c r="A1857" s="38" t="s">
        <v>364</v>
      </c>
      <c r="B1857" s="38">
        <v>4.7915999999999999</v>
      </c>
    </row>
    <row r="1858" spans="1:2" x14ac:dyDescent="0.35">
      <c r="A1858" s="38" t="s">
        <v>365</v>
      </c>
      <c r="B1858" s="38">
        <v>-15.990000000000002</v>
      </c>
    </row>
    <row r="1859" spans="1:2" x14ac:dyDescent="0.35">
      <c r="A1859" s="38" t="s">
        <v>365</v>
      </c>
      <c r="B1859" s="38">
        <v>-53.072000000000017</v>
      </c>
    </row>
    <row r="1860" spans="1:2" x14ac:dyDescent="0.35">
      <c r="A1860" s="38" t="s">
        <v>366</v>
      </c>
      <c r="B1860" s="38">
        <v>60.552800000000005</v>
      </c>
    </row>
    <row r="1861" spans="1:2" x14ac:dyDescent="0.35">
      <c r="A1861" s="38" t="s">
        <v>366</v>
      </c>
      <c r="B1861" s="38">
        <v>25.122500000000002</v>
      </c>
    </row>
    <row r="1862" spans="1:2" x14ac:dyDescent="0.35">
      <c r="A1862" s="38" t="s">
        <v>366</v>
      </c>
      <c r="B1862" s="38">
        <v>-28.976400000000012</v>
      </c>
    </row>
    <row r="1863" spans="1:2" x14ac:dyDescent="0.35">
      <c r="A1863" s="38" t="s">
        <v>366</v>
      </c>
      <c r="B1863" s="38">
        <v>33.588800000000006</v>
      </c>
    </row>
    <row r="1864" spans="1:2" x14ac:dyDescent="0.35">
      <c r="A1864" s="38" t="s">
        <v>365</v>
      </c>
      <c r="B1864" s="38">
        <v>4.9632000000000005</v>
      </c>
    </row>
    <row r="1865" spans="1:2" x14ac:dyDescent="0.35">
      <c r="A1865" s="38" t="s">
        <v>364</v>
      </c>
      <c r="B1865" s="38">
        <v>-465.5680000000001</v>
      </c>
    </row>
    <row r="1866" spans="1:2" x14ac:dyDescent="0.35">
      <c r="A1866" s="38" t="s">
        <v>364</v>
      </c>
      <c r="B1866" s="38">
        <v>4.3679999999999986</v>
      </c>
    </row>
    <row r="1867" spans="1:2" x14ac:dyDescent="0.35">
      <c r="A1867" s="38" t="s">
        <v>366</v>
      </c>
      <c r="B1867" s="38">
        <v>-92.695500000000038</v>
      </c>
    </row>
    <row r="1868" spans="1:2" x14ac:dyDescent="0.35">
      <c r="A1868" s="38" t="s">
        <v>364</v>
      </c>
      <c r="B1868" s="38">
        <v>70.72199999999998</v>
      </c>
    </row>
    <row r="1869" spans="1:2" x14ac:dyDescent="0.35">
      <c r="A1869" s="38" t="s">
        <v>366</v>
      </c>
      <c r="B1869" s="38">
        <v>10.8864</v>
      </c>
    </row>
    <row r="1870" spans="1:2" x14ac:dyDescent="0.35">
      <c r="A1870" s="38" t="s">
        <v>366</v>
      </c>
      <c r="B1870" s="38">
        <v>-17.607599999999998</v>
      </c>
    </row>
    <row r="1871" spans="1:2" x14ac:dyDescent="0.35">
      <c r="A1871" s="38" t="s">
        <v>364</v>
      </c>
      <c r="B1871" s="38">
        <v>3.1104000000000003</v>
      </c>
    </row>
    <row r="1872" spans="1:2" x14ac:dyDescent="0.35">
      <c r="A1872" s="38" t="s">
        <v>364</v>
      </c>
      <c r="B1872" s="38">
        <v>25.792000000000002</v>
      </c>
    </row>
    <row r="1873" spans="1:2" x14ac:dyDescent="0.35">
      <c r="A1873" s="38" t="s">
        <v>364</v>
      </c>
      <c r="B1873" s="38">
        <v>50.097999999999985</v>
      </c>
    </row>
    <row r="1874" spans="1:2" x14ac:dyDescent="0.35">
      <c r="A1874" s="38" t="s">
        <v>364</v>
      </c>
      <c r="B1874" s="38">
        <v>27.284800000000004</v>
      </c>
    </row>
    <row r="1875" spans="1:2" x14ac:dyDescent="0.35">
      <c r="A1875" s="38" t="s">
        <v>364</v>
      </c>
      <c r="B1875" s="38">
        <v>20.584199999999996</v>
      </c>
    </row>
    <row r="1876" spans="1:2" x14ac:dyDescent="0.35">
      <c r="A1876" s="38" t="s">
        <v>366</v>
      </c>
      <c r="B1876" s="38">
        <v>5.8812000000000006</v>
      </c>
    </row>
    <row r="1877" spans="1:2" x14ac:dyDescent="0.35">
      <c r="A1877" s="38" t="s">
        <v>366</v>
      </c>
      <c r="B1877" s="38">
        <v>-22.098000000000013</v>
      </c>
    </row>
    <row r="1878" spans="1:2" x14ac:dyDescent="0.35">
      <c r="A1878" s="38" t="s">
        <v>365</v>
      </c>
      <c r="B1878" s="38">
        <v>47.037600000000026</v>
      </c>
    </row>
    <row r="1879" spans="1:2" x14ac:dyDescent="0.35">
      <c r="A1879" s="38" t="s">
        <v>364</v>
      </c>
      <c r="B1879" s="38">
        <v>-44.276400000000024</v>
      </c>
    </row>
    <row r="1880" spans="1:2" x14ac:dyDescent="0.35">
      <c r="A1880" s="38" t="s">
        <v>364</v>
      </c>
      <c r="B1880" s="38">
        <v>22.678200000000018</v>
      </c>
    </row>
    <row r="1881" spans="1:2" x14ac:dyDescent="0.35">
      <c r="A1881" s="38" t="s">
        <v>363</v>
      </c>
      <c r="B1881" s="38">
        <v>-48.119399999999985</v>
      </c>
    </row>
    <row r="1882" spans="1:2" x14ac:dyDescent="0.35">
      <c r="A1882" s="38" t="s">
        <v>366</v>
      </c>
      <c r="B1882" s="38">
        <v>14.669999999999998</v>
      </c>
    </row>
    <row r="1883" spans="1:2" x14ac:dyDescent="0.35">
      <c r="A1883" s="38" t="s">
        <v>366</v>
      </c>
      <c r="B1883" s="38">
        <v>63.934499999999971</v>
      </c>
    </row>
    <row r="1884" spans="1:2" x14ac:dyDescent="0.35">
      <c r="A1884" s="38" t="s">
        <v>366</v>
      </c>
      <c r="B1884" s="38">
        <v>67.608000000000004</v>
      </c>
    </row>
    <row r="1885" spans="1:2" x14ac:dyDescent="0.35">
      <c r="A1885" s="38" t="s">
        <v>366</v>
      </c>
      <c r="B1885" s="38">
        <v>78.6828</v>
      </c>
    </row>
    <row r="1886" spans="1:2" x14ac:dyDescent="0.35">
      <c r="A1886" s="38" t="s">
        <v>365</v>
      </c>
      <c r="B1886" s="38">
        <v>2.0999999999999996</v>
      </c>
    </row>
    <row r="1887" spans="1:2" x14ac:dyDescent="0.35">
      <c r="A1887" s="38" t="s">
        <v>364</v>
      </c>
      <c r="B1887" s="38">
        <v>10.4148</v>
      </c>
    </row>
    <row r="1888" spans="1:2" x14ac:dyDescent="0.35">
      <c r="A1888" s="38" t="s">
        <v>363</v>
      </c>
      <c r="B1888" s="38">
        <v>2.3976000000000002</v>
      </c>
    </row>
    <row r="1889" spans="1:2" x14ac:dyDescent="0.35">
      <c r="A1889" s="38" t="s">
        <v>363</v>
      </c>
      <c r="B1889" s="38">
        <v>-331.95999999999992</v>
      </c>
    </row>
    <row r="1890" spans="1:2" x14ac:dyDescent="0.35">
      <c r="A1890" s="38" t="s">
        <v>366</v>
      </c>
      <c r="B1890" s="38">
        <v>13.701599999999988</v>
      </c>
    </row>
    <row r="1891" spans="1:2" x14ac:dyDescent="0.35">
      <c r="A1891" s="38" t="s">
        <v>366</v>
      </c>
      <c r="B1891" s="38">
        <v>-122.87700000000004</v>
      </c>
    </row>
    <row r="1892" spans="1:2" x14ac:dyDescent="0.35">
      <c r="A1892" s="38" t="s">
        <v>364</v>
      </c>
      <c r="B1892" s="38">
        <v>4.7519999999999998</v>
      </c>
    </row>
    <row r="1893" spans="1:2" x14ac:dyDescent="0.35">
      <c r="A1893" s="38" t="s">
        <v>364</v>
      </c>
      <c r="B1893" s="38">
        <v>1.2505999999999999</v>
      </c>
    </row>
    <row r="1894" spans="1:2" x14ac:dyDescent="0.35">
      <c r="A1894" s="38" t="s">
        <v>363</v>
      </c>
      <c r="B1894" s="38">
        <v>2.9339999999999997</v>
      </c>
    </row>
    <row r="1895" spans="1:2" x14ac:dyDescent="0.35">
      <c r="A1895" s="38" t="s">
        <v>364</v>
      </c>
      <c r="B1895" s="38">
        <v>7.7449999999999983</v>
      </c>
    </row>
    <row r="1896" spans="1:2" x14ac:dyDescent="0.35">
      <c r="A1896" s="38" t="s">
        <v>363</v>
      </c>
      <c r="B1896" s="38">
        <v>10.395</v>
      </c>
    </row>
    <row r="1897" spans="1:2" x14ac:dyDescent="0.35">
      <c r="A1897" s="38" t="s">
        <v>364</v>
      </c>
      <c r="B1897" s="38">
        <v>152.49499999999998</v>
      </c>
    </row>
    <row r="1898" spans="1:2" x14ac:dyDescent="0.35">
      <c r="A1898" s="38" t="s">
        <v>365</v>
      </c>
      <c r="B1898" s="38">
        <v>843.17059999999992</v>
      </c>
    </row>
    <row r="1899" spans="1:2" x14ac:dyDescent="0.35">
      <c r="A1899" s="38" t="s">
        <v>363</v>
      </c>
      <c r="B1899" s="38">
        <v>10.805399999999997</v>
      </c>
    </row>
    <row r="1900" spans="1:2" x14ac:dyDescent="0.35">
      <c r="A1900" s="38" t="s">
        <v>363</v>
      </c>
      <c r="B1900" s="38">
        <v>-336.78399999999988</v>
      </c>
    </row>
    <row r="1901" spans="1:2" x14ac:dyDescent="0.35">
      <c r="A1901" s="38" t="s">
        <v>363</v>
      </c>
      <c r="B1901" s="38">
        <v>-110.76450000000001</v>
      </c>
    </row>
    <row r="1902" spans="1:2" x14ac:dyDescent="0.35">
      <c r="A1902" s="38" t="s">
        <v>363</v>
      </c>
      <c r="B1902" s="38">
        <v>19.188000000000002</v>
      </c>
    </row>
    <row r="1903" spans="1:2" x14ac:dyDescent="0.35">
      <c r="A1903" s="38" t="s">
        <v>365</v>
      </c>
      <c r="B1903" s="38">
        <v>3.9906000000000006</v>
      </c>
    </row>
    <row r="1904" spans="1:2" x14ac:dyDescent="0.35">
      <c r="A1904" s="38" t="s">
        <v>364</v>
      </c>
      <c r="B1904" s="38">
        <v>1.8144</v>
      </c>
    </row>
    <row r="1905" spans="1:2" x14ac:dyDescent="0.35">
      <c r="A1905" s="38" t="s">
        <v>364</v>
      </c>
      <c r="B1905" s="38">
        <v>47.848000000000013</v>
      </c>
    </row>
    <row r="1906" spans="1:2" x14ac:dyDescent="0.35">
      <c r="A1906" s="38" t="s">
        <v>364</v>
      </c>
      <c r="B1906" s="38">
        <v>6.7449999999999983</v>
      </c>
    </row>
    <row r="1907" spans="1:2" x14ac:dyDescent="0.35">
      <c r="A1907" s="38" t="s">
        <v>365</v>
      </c>
      <c r="B1907" s="38">
        <v>9.091199999999958</v>
      </c>
    </row>
    <row r="1908" spans="1:2" x14ac:dyDescent="0.35">
      <c r="A1908" s="38" t="s">
        <v>363</v>
      </c>
      <c r="B1908" s="38">
        <v>-2.1648000000000005</v>
      </c>
    </row>
    <row r="1909" spans="1:2" x14ac:dyDescent="0.35">
      <c r="A1909" s="38" t="s">
        <v>363</v>
      </c>
      <c r="B1909" s="38">
        <v>-21.61440000000001</v>
      </c>
    </row>
    <row r="1910" spans="1:2" x14ac:dyDescent="0.35">
      <c r="A1910" s="38" t="s">
        <v>364</v>
      </c>
      <c r="B1910" s="38">
        <v>41.075999999999993</v>
      </c>
    </row>
    <row r="1911" spans="1:2" x14ac:dyDescent="0.35">
      <c r="A1911" s="38" t="s">
        <v>366</v>
      </c>
      <c r="B1911" s="38">
        <v>8.532</v>
      </c>
    </row>
    <row r="1912" spans="1:2" x14ac:dyDescent="0.35">
      <c r="A1912" s="38" t="s">
        <v>364</v>
      </c>
      <c r="B1912" s="38">
        <v>40.749900000000004</v>
      </c>
    </row>
    <row r="1913" spans="1:2" x14ac:dyDescent="0.35">
      <c r="A1913" s="38" t="s">
        <v>365</v>
      </c>
      <c r="B1913" s="38">
        <v>92.43989999999998</v>
      </c>
    </row>
    <row r="1914" spans="1:2" x14ac:dyDescent="0.35">
      <c r="A1914" s="38" t="s">
        <v>365</v>
      </c>
      <c r="B1914" s="38">
        <v>49.760999999999967</v>
      </c>
    </row>
    <row r="1915" spans="1:2" x14ac:dyDescent="0.35">
      <c r="A1915" s="38" t="s">
        <v>363</v>
      </c>
      <c r="B1915" s="38">
        <v>65.978000000000009</v>
      </c>
    </row>
    <row r="1916" spans="1:2" x14ac:dyDescent="0.35">
      <c r="A1916" s="38" t="s">
        <v>363</v>
      </c>
      <c r="B1916" s="38">
        <v>1.6704000000000001</v>
      </c>
    </row>
    <row r="1917" spans="1:2" x14ac:dyDescent="0.35">
      <c r="A1917" s="38" t="s">
        <v>363</v>
      </c>
      <c r="B1917" s="38">
        <v>4.8524999999999991</v>
      </c>
    </row>
    <row r="1918" spans="1:2" x14ac:dyDescent="0.35">
      <c r="A1918" s="38" t="s">
        <v>363</v>
      </c>
      <c r="B1918" s="38">
        <v>3.8843999999999994</v>
      </c>
    </row>
    <row r="1919" spans="1:2" x14ac:dyDescent="0.35">
      <c r="A1919" s="38" t="s">
        <v>366</v>
      </c>
      <c r="B1919" s="38">
        <v>3.3784999999999989</v>
      </c>
    </row>
    <row r="1920" spans="1:2" x14ac:dyDescent="0.35">
      <c r="A1920" s="38" t="s">
        <v>365</v>
      </c>
      <c r="B1920" s="38">
        <v>74.974999999999994</v>
      </c>
    </row>
    <row r="1921" spans="1:2" x14ac:dyDescent="0.35">
      <c r="A1921" s="38" t="s">
        <v>366</v>
      </c>
      <c r="B1921" s="38">
        <v>302.37299999999993</v>
      </c>
    </row>
    <row r="1922" spans="1:2" x14ac:dyDescent="0.35">
      <c r="A1922" s="38" t="s">
        <v>366</v>
      </c>
      <c r="B1922" s="38">
        <v>97.652399999999943</v>
      </c>
    </row>
    <row r="1923" spans="1:2" x14ac:dyDescent="0.35">
      <c r="A1923" s="38" t="s">
        <v>366</v>
      </c>
      <c r="B1923" s="38">
        <v>1.5007999999999999</v>
      </c>
    </row>
    <row r="1924" spans="1:2" x14ac:dyDescent="0.35">
      <c r="A1924" s="38" t="s">
        <v>365</v>
      </c>
      <c r="B1924" s="38">
        <v>107.95499999999998</v>
      </c>
    </row>
    <row r="1925" spans="1:2" x14ac:dyDescent="0.35">
      <c r="A1925" s="38" t="s">
        <v>365</v>
      </c>
      <c r="B1925" s="38">
        <v>3.571200000000001</v>
      </c>
    </row>
    <row r="1926" spans="1:2" x14ac:dyDescent="0.35">
      <c r="A1926" s="38" t="s">
        <v>364</v>
      </c>
      <c r="B1926" s="38">
        <v>41.822999999999993</v>
      </c>
    </row>
    <row r="1927" spans="1:2" x14ac:dyDescent="0.35">
      <c r="A1927" s="38" t="s">
        <v>364</v>
      </c>
      <c r="B1927" s="38">
        <v>69.992999999999995</v>
      </c>
    </row>
    <row r="1928" spans="1:2" x14ac:dyDescent="0.35">
      <c r="A1928" s="38" t="s">
        <v>364</v>
      </c>
      <c r="B1928" s="38">
        <v>19.966499999999982</v>
      </c>
    </row>
    <row r="1929" spans="1:2" x14ac:dyDescent="0.35">
      <c r="A1929" s="38" t="s">
        <v>364</v>
      </c>
      <c r="B1929" s="38">
        <v>31.068799999999996</v>
      </c>
    </row>
    <row r="1930" spans="1:2" x14ac:dyDescent="0.35">
      <c r="A1930" s="38" t="s">
        <v>364</v>
      </c>
      <c r="B1930" s="38">
        <v>3.1104000000000003</v>
      </c>
    </row>
    <row r="1931" spans="1:2" x14ac:dyDescent="0.35">
      <c r="A1931" s="38" t="s">
        <v>364</v>
      </c>
      <c r="B1931" s="38">
        <v>1.8603999999999985</v>
      </c>
    </row>
    <row r="1932" spans="1:2" x14ac:dyDescent="0.35">
      <c r="A1932" s="38" t="s">
        <v>364</v>
      </c>
      <c r="B1932" s="38">
        <v>49.498199999999969</v>
      </c>
    </row>
    <row r="1933" spans="1:2" x14ac:dyDescent="0.35">
      <c r="A1933" s="38" t="s">
        <v>364</v>
      </c>
      <c r="B1933" s="38">
        <v>23.799300000000002</v>
      </c>
    </row>
    <row r="1934" spans="1:2" x14ac:dyDescent="0.35">
      <c r="A1934" s="38" t="s">
        <v>363</v>
      </c>
      <c r="B1934" s="38">
        <v>23.318400000000011</v>
      </c>
    </row>
    <row r="1935" spans="1:2" x14ac:dyDescent="0.35">
      <c r="A1935" s="38" t="s">
        <v>363</v>
      </c>
      <c r="B1935" s="38">
        <v>7.3919999999999995</v>
      </c>
    </row>
    <row r="1936" spans="1:2" x14ac:dyDescent="0.35">
      <c r="A1936" s="38" t="s">
        <v>364</v>
      </c>
      <c r="B1936" s="38">
        <v>114.93849999999998</v>
      </c>
    </row>
    <row r="1937" spans="1:2" x14ac:dyDescent="0.35">
      <c r="A1937" s="38" t="s">
        <v>364</v>
      </c>
      <c r="B1937" s="38">
        <v>59.817599999999999</v>
      </c>
    </row>
    <row r="1938" spans="1:2" x14ac:dyDescent="0.35">
      <c r="A1938" s="38" t="s">
        <v>364</v>
      </c>
      <c r="B1938" s="38">
        <v>4.8608999999999991</v>
      </c>
    </row>
    <row r="1939" spans="1:2" x14ac:dyDescent="0.35">
      <c r="A1939" s="38" t="s">
        <v>364</v>
      </c>
      <c r="B1939" s="38">
        <v>-13.311999999999998</v>
      </c>
    </row>
    <row r="1940" spans="1:2" x14ac:dyDescent="0.35">
      <c r="A1940" s="38" t="s">
        <v>364</v>
      </c>
      <c r="B1940" s="38">
        <v>-1.2558000000000051</v>
      </c>
    </row>
    <row r="1941" spans="1:2" x14ac:dyDescent="0.35">
      <c r="A1941" s="38" t="s">
        <v>364</v>
      </c>
      <c r="B1941" s="38">
        <v>-6.1151999999999997</v>
      </c>
    </row>
    <row r="1942" spans="1:2" x14ac:dyDescent="0.35">
      <c r="A1942" s="38" t="s">
        <v>364</v>
      </c>
      <c r="B1942" s="38">
        <v>74.573999999999955</v>
      </c>
    </row>
    <row r="1943" spans="1:2" x14ac:dyDescent="0.35">
      <c r="A1943" s="38" t="s">
        <v>365</v>
      </c>
      <c r="B1943" s="38">
        <v>17.759999999999998</v>
      </c>
    </row>
    <row r="1944" spans="1:2" x14ac:dyDescent="0.35">
      <c r="A1944" s="38" t="s">
        <v>365</v>
      </c>
      <c r="B1944" s="38">
        <v>2.4009999999999998</v>
      </c>
    </row>
    <row r="1945" spans="1:2" x14ac:dyDescent="0.35">
      <c r="A1945" s="38" t="s">
        <v>365</v>
      </c>
      <c r="B1945" s="38">
        <v>-5.1840000000000011</v>
      </c>
    </row>
    <row r="1946" spans="1:2" x14ac:dyDescent="0.35">
      <c r="A1946" s="38" t="s">
        <v>365</v>
      </c>
      <c r="B1946" s="38">
        <v>26.391200000000001</v>
      </c>
    </row>
    <row r="1947" spans="1:2" x14ac:dyDescent="0.35">
      <c r="A1947" s="38" t="s">
        <v>365</v>
      </c>
      <c r="B1947" s="38">
        <v>3.6288</v>
      </c>
    </row>
    <row r="1948" spans="1:2" x14ac:dyDescent="0.35">
      <c r="A1948" s="38" t="s">
        <v>366</v>
      </c>
      <c r="B1948" s="38">
        <v>6.468</v>
      </c>
    </row>
    <row r="1949" spans="1:2" x14ac:dyDescent="0.35">
      <c r="A1949" s="38" t="s">
        <v>366</v>
      </c>
      <c r="B1949" s="38">
        <v>3.4619999999999997</v>
      </c>
    </row>
    <row r="1950" spans="1:2" x14ac:dyDescent="0.35">
      <c r="A1950" s="38" t="s">
        <v>366</v>
      </c>
      <c r="B1950" s="38">
        <v>-93.3262</v>
      </c>
    </row>
    <row r="1951" spans="1:2" x14ac:dyDescent="0.35">
      <c r="A1951" s="38" t="s">
        <v>366</v>
      </c>
      <c r="B1951" s="38">
        <v>3.7641999999999989</v>
      </c>
    </row>
    <row r="1952" spans="1:2" x14ac:dyDescent="0.35">
      <c r="A1952" s="38" t="s">
        <v>366</v>
      </c>
      <c r="B1952" s="38">
        <v>8.9207999999999998</v>
      </c>
    </row>
    <row r="1953" spans="1:2" x14ac:dyDescent="0.35">
      <c r="A1953" s="38" t="s">
        <v>366</v>
      </c>
      <c r="B1953" s="38">
        <v>57.41129999999999</v>
      </c>
    </row>
    <row r="1954" spans="1:2" x14ac:dyDescent="0.35">
      <c r="A1954" s="38" t="s">
        <v>366</v>
      </c>
      <c r="B1954" s="38">
        <v>9.0719999999999992</v>
      </c>
    </row>
    <row r="1955" spans="1:2" x14ac:dyDescent="0.35">
      <c r="A1955" s="38" t="s">
        <v>366</v>
      </c>
      <c r="B1955" s="38">
        <v>213.73500000000001</v>
      </c>
    </row>
    <row r="1956" spans="1:2" x14ac:dyDescent="0.35">
      <c r="A1956" s="38" t="s">
        <v>366</v>
      </c>
      <c r="B1956" s="38">
        <v>2.2139999999999995</v>
      </c>
    </row>
    <row r="1957" spans="1:2" x14ac:dyDescent="0.35">
      <c r="A1957" s="38" t="s">
        <v>366</v>
      </c>
      <c r="B1957" s="38">
        <v>38.080000000000013</v>
      </c>
    </row>
    <row r="1958" spans="1:2" x14ac:dyDescent="0.35">
      <c r="A1958" s="38" t="s">
        <v>366</v>
      </c>
      <c r="B1958" s="38">
        <v>40.31280000000001</v>
      </c>
    </row>
    <row r="1959" spans="1:2" x14ac:dyDescent="0.35">
      <c r="A1959" s="38" t="s">
        <v>366</v>
      </c>
      <c r="B1959" s="38">
        <v>7.7039999999999988</v>
      </c>
    </row>
    <row r="1960" spans="1:2" x14ac:dyDescent="0.35">
      <c r="A1960" s="38" t="s">
        <v>365</v>
      </c>
      <c r="B1960" s="38">
        <v>7.7759999999999998</v>
      </c>
    </row>
    <row r="1961" spans="1:2" x14ac:dyDescent="0.35">
      <c r="A1961" s="38" t="s">
        <v>365</v>
      </c>
      <c r="B1961" s="38">
        <v>14.615700000000004</v>
      </c>
    </row>
    <row r="1962" spans="1:2" x14ac:dyDescent="0.35">
      <c r="A1962" s="38" t="s">
        <v>365</v>
      </c>
      <c r="B1962" s="38">
        <v>53.432999999999993</v>
      </c>
    </row>
    <row r="1963" spans="1:2" x14ac:dyDescent="0.35">
      <c r="A1963" s="38" t="s">
        <v>365</v>
      </c>
      <c r="B1963" s="38">
        <v>6.7680000000000007</v>
      </c>
    </row>
    <row r="1964" spans="1:2" x14ac:dyDescent="0.35">
      <c r="A1964" s="38" t="s">
        <v>365</v>
      </c>
      <c r="B1964" s="38">
        <v>6.5808</v>
      </c>
    </row>
    <row r="1965" spans="1:2" x14ac:dyDescent="0.35">
      <c r="A1965" s="38" t="s">
        <v>365</v>
      </c>
      <c r="B1965" s="38">
        <v>11.703000000000001</v>
      </c>
    </row>
    <row r="1966" spans="1:2" x14ac:dyDescent="0.35">
      <c r="A1966" s="38" t="s">
        <v>365</v>
      </c>
      <c r="B1966" s="38">
        <v>17.177399999999977</v>
      </c>
    </row>
    <row r="1967" spans="1:2" x14ac:dyDescent="0.35">
      <c r="A1967" s="38" t="s">
        <v>365</v>
      </c>
      <c r="B1967" s="38">
        <v>7.2539999999999978</v>
      </c>
    </row>
    <row r="1968" spans="1:2" x14ac:dyDescent="0.35">
      <c r="A1968" s="38" t="s">
        <v>366</v>
      </c>
      <c r="B1968" s="38">
        <v>78.951599999999999</v>
      </c>
    </row>
    <row r="1969" spans="1:2" x14ac:dyDescent="0.35">
      <c r="A1969" s="38" t="s">
        <v>366</v>
      </c>
      <c r="B1969" s="38">
        <v>20.154999999999994</v>
      </c>
    </row>
    <row r="1970" spans="1:2" x14ac:dyDescent="0.35">
      <c r="A1970" s="38" t="s">
        <v>366</v>
      </c>
      <c r="B1970" s="38">
        <v>79.891199999999998</v>
      </c>
    </row>
    <row r="1971" spans="1:2" x14ac:dyDescent="0.35">
      <c r="A1971" s="38" t="s">
        <v>365</v>
      </c>
      <c r="B1971" s="38">
        <v>102.18599999999998</v>
      </c>
    </row>
    <row r="1972" spans="1:2" x14ac:dyDescent="0.35">
      <c r="A1972" s="38" t="s">
        <v>365</v>
      </c>
      <c r="B1972" s="38">
        <v>0.64079999999999981</v>
      </c>
    </row>
    <row r="1973" spans="1:2" x14ac:dyDescent="0.35">
      <c r="A1973" s="38" t="s">
        <v>365</v>
      </c>
      <c r="B1973" s="38">
        <v>76.639499999999984</v>
      </c>
    </row>
    <row r="1974" spans="1:2" x14ac:dyDescent="0.35">
      <c r="A1974" s="38" t="s">
        <v>365</v>
      </c>
      <c r="B1974" s="38">
        <v>-8.6768000000000018</v>
      </c>
    </row>
    <row r="1975" spans="1:2" x14ac:dyDescent="0.35">
      <c r="A1975" s="38" t="s">
        <v>365</v>
      </c>
      <c r="B1975" s="38">
        <v>0.4705999999999998</v>
      </c>
    </row>
    <row r="1976" spans="1:2" x14ac:dyDescent="0.35">
      <c r="A1976" s="38" t="s">
        <v>365</v>
      </c>
      <c r="B1976" s="38">
        <v>-2.188500000000003</v>
      </c>
    </row>
    <row r="1977" spans="1:2" x14ac:dyDescent="0.35">
      <c r="A1977" s="38" t="s">
        <v>363</v>
      </c>
      <c r="B1977" s="38">
        <v>11.038799999999981</v>
      </c>
    </row>
    <row r="1978" spans="1:2" x14ac:dyDescent="0.35">
      <c r="A1978" s="38" t="s">
        <v>363</v>
      </c>
      <c r="B1978" s="38">
        <v>362.68699999999995</v>
      </c>
    </row>
    <row r="1979" spans="1:2" x14ac:dyDescent="0.35">
      <c r="A1979" s="38" t="s">
        <v>363</v>
      </c>
      <c r="B1979" s="38">
        <v>70.964399999999983</v>
      </c>
    </row>
    <row r="1980" spans="1:2" x14ac:dyDescent="0.35">
      <c r="A1980" s="38" t="s">
        <v>364</v>
      </c>
      <c r="B1980" s="38">
        <v>0.59039999999999915</v>
      </c>
    </row>
    <row r="1981" spans="1:2" x14ac:dyDescent="0.35">
      <c r="A1981" s="38" t="s">
        <v>364</v>
      </c>
      <c r="B1981" s="38">
        <v>105.02279999999996</v>
      </c>
    </row>
    <row r="1982" spans="1:2" x14ac:dyDescent="0.35">
      <c r="A1982" s="38" t="s">
        <v>364</v>
      </c>
      <c r="B1982" s="38">
        <v>4.2976000000000028</v>
      </c>
    </row>
    <row r="1983" spans="1:2" x14ac:dyDescent="0.35">
      <c r="A1983" s="38" t="s">
        <v>363</v>
      </c>
      <c r="B1983" s="38">
        <v>1.8047999999999997</v>
      </c>
    </row>
    <row r="1984" spans="1:2" x14ac:dyDescent="0.35">
      <c r="A1984" s="38" t="s">
        <v>365</v>
      </c>
      <c r="B1984" s="38">
        <v>134.3888</v>
      </c>
    </row>
    <row r="1985" spans="1:2" x14ac:dyDescent="0.35">
      <c r="A1985" s="38" t="s">
        <v>364</v>
      </c>
      <c r="B1985" s="38">
        <v>93.055199999999957</v>
      </c>
    </row>
    <row r="1986" spans="1:2" x14ac:dyDescent="0.35">
      <c r="A1986" s="38" t="s">
        <v>364</v>
      </c>
      <c r="B1986" s="38">
        <v>10.507200000000001</v>
      </c>
    </row>
    <row r="1987" spans="1:2" x14ac:dyDescent="0.35">
      <c r="A1987" s="38" t="s">
        <v>364</v>
      </c>
      <c r="B1987" s="38">
        <v>12.3096</v>
      </c>
    </row>
    <row r="1988" spans="1:2" x14ac:dyDescent="0.35">
      <c r="A1988" s="38" t="s">
        <v>366</v>
      </c>
      <c r="B1988" s="38">
        <v>191.99680000000001</v>
      </c>
    </row>
    <row r="1989" spans="1:2" x14ac:dyDescent="0.35">
      <c r="A1989" s="38" t="s">
        <v>365</v>
      </c>
      <c r="B1989" s="38">
        <v>7.9212000000000007</v>
      </c>
    </row>
    <row r="1990" spans="1:2" x14ac:dyDescent="0.35">
      <c r="A1990" s="38" t="s">
        <v>365</v>
      </c>
      <c r="B1990" s="38">
        <v>215.11979999999994</v>
      </c>
    </row>
    <row r="1991" spans="1:2" x14ac:dyDescent="0.35">
      <c r="A1991" s="38" t="s">
        <v>365</v>
      </c>
      <c r="B1991" s="38">
        <v>12.323399999999999</v>
      </c>
    </row>
    <row r="1992" spans="1:2" x14ac:dyDescent="0.35">
      <c r="A1992" s="38" t="s">
        <v>365</v>
      </c>
      <c r="B1992" s="38">
        <v>8.4966000000000008</v>
      </c>
    </row>
    <row r="1993" spans="1:2" x14ac:dyDescent="0.35">
      <c r="A1993" s="38" t="s">
        <v>366</v>
      </c>
      <c r="B1993" s="38">
        <v>-3.7995999999999981</v>
      </c>
    </row>
    <row r="1994" spans="1:2" x14ac:dyDescent="0.35">
      <c r="A1994" s="38" t="s">
        <v>364</v>
      </c>
      <c r="B1994" s="38">
        <v>26.640000000000004</v>
      </c>
    </row>
    <row r="1995" spans="1:2" x14ac:dyDescent="0.35">
      <c r="A1995" s="38" t="s">
        <v>364</v>
      </c>
      <c r="B1995" s="38">
        <v>0.73479999999999923</v>
      </c>
    </row>
    <row r="1996" spans="1:2" x14ac:dyDescent="0.35">
      <c r="A1996" s="38" t="s">
        <v>364</v>
      </c>
      <c r="B1996" s="38">
        <v>-2.1194999999999999</v>
      </c>
    </row>
    <row r="1997" spans="1:2" x14ac:dyDescent="0.35">
      <c r="A1997" s="38" t="s">
        <v>365</v>
      </c>
      <c r="B1997" s="38">
        <v>-766.01199999999994</v>
      </c>
    </row>
    <row r="1998" spans="1:2" x14ac:dyDescent="0.35">
      <c r="A1998" s="38" t="s">
        <v>365</v>
      </c>
      <c r="B1998" s="38">
        <v>-3.719599999999998</v>
      </c>
    </row>
    <row r="1999" spans="1:2" x14ac:dyDescent="0.35">
      <c r="A1999" s="38" t="s">
        <v>363</v>
      </c>
      <c r="B1999" s="38">
        <v>7.1999999999999993</v>
      </c>
    </row>
    <row r="2000" spans="1:2" x14ac:dyDescent="0.35">
      <c r="A2000" s="38" t="s">
        <v>363</v>
      </c>
      <c r="B2000" s="38">
        <v>42.018600000000006</v>
      </c>
    </row>
    <row r="2001" spans="1:2" x14ac:dyDescent="0.35">
      <c r="A2001" s="38" t="s">
        <v>363</v>
      </c>
      <c r="B2001" s="38">
        <v>42.035499999999985</v>
      </c>
    </row>
    <row r="2002" spans="1:2" x14ac:dyDescent="0.35">
      <c r="A2002" s="38" t="s">
        <v>364</v>
      </c>
      <c r="B2002" s="38">
        <v>21.994499999999988</v>
      </c>
    </row>
    <row r="2003" spans="1:2" x14ac:dyDescent="0.35">
      <c r="A2003" s="38" t="s">
        <v>364</v>
      </c>
      <c r="B2003" s="38">
        <v>14.232399999999998</v>
      </c>
    </row>
    <row r="2004" spans="1:2" x14ac:dyDescent="0.35">
      <c r="A2004" s="38" t="s">
        <v>363</v>
      </c>
      <c r="B2004" s="38">
        <v>9.5940000000000012</v>
      </c>
    </row>
    <row r="2005" spans="1:2" x14ac:dyDescent="0.35">
      <c r="A2005" s="38" t="s">
        <v>363</v>
      </c>
      <c r="B2005" s="38">
        <v>76.112499999999983</v>
      </c>
    </row>
    <row r="2006" spans="1:2" x14ac:dyDescent="0.35">
      <c r="A2006" s="38" t="s">
        <v>365</v>
      </c>
      <c r="B2006" s="38">
        <v>-17.045999999999999</v>
      </c>
    </row>
    <row r="2007" spans="1:2" x14ac:dyDescent="0.35">
      <c r="A2007" s="38" t="s">
        <v>365</v>
      </c>
      <c r="B2007" s="38">
        <v>11.575199999999999</v>
      </c>
    </row>
    <row r="2008" spans="1:2" x14ac:dyDescent="0.35">
      <c r="A2008" s="38" t="s">
        <v>365</v>
      </c>
      <c r="B2008" s="38">
        <v>16.160200000000003</v>
      </c>
    </row>
    <row r="2009" spans="1:2" x14ac:dyDescent="0.35">
      <c r="A2009" s="38" t="s">
        <v>365</v>
      </c>
      <c r="B2009" s="38">
        <v>-36.674399999999991</v>
      </c>
    </row>
    <row r="2010" spans="1:2" x14ac:dyDescent="0.35">
      <c r="A2010" s="38" t="s">
        <v>363</v>
      </c>
      <c r="B2010" s="38">
        <v>0.47519999999999984</v>
      </c>
    </row>
    <row r="2011" spans="1:2" x14ac:dyDescent="0.35">
      <c r="A2011" s="38" t="s">
        <v>363</v>
      </c>
      <c r="B2011" s="38">
        <v>29.142400000000009</v>
      </c>
    </row>
    <row r="2012" spans="1:2" x14ac:dyDescent="0.35">
      <c r="A2012" s="38" t="s">
        <v>363</v>
      </c>
      <c r="B2012" s="38">
        <v>7.7799999999999976</v>
      </c>
    </row>
    <row r="2013" spans="1:2" x14ac:dyDescent="0.35">
      <c r="A2013" s="38" t="s">
        <v>365</v>
      </c>
      <c r="B2013" s="38">
        <v>35.996400000000001</v>
      </c>
    </row>
    <row r="2014" spans="1:2" x14ac:dyDescent="0.35">
      <c r="A2014" s="38" t="s">
        <v>365</v>
      </c>
      <c r="B2014" s="38">
        <v>4.6344000000000012</v>
      </c>
    </row>
    <row r="2015" spans="1:2" x14ac:dyDescent="0.35">
      <c r="A2015" s="38" t="s">
        <v>363</v>
      </c>
      <c r="B2015" s="38">
        <v>84.23520000000002</v>
      </c>
    </row>
    <row r="2016" spans="1:2" x14ac:dyDescent="0.35">
      <c r="A2016" s="38" t="s">
        <v>363</v>
      </c>
      <c r="B2016" s="38">
        <v>6.0167999999999999</v>
      </c>
    </row>
    <row r="2017" spans="1:2" x14ac:dyDescent="0.35">
      <c r="A2017" s="38" t="s">
        <v>363</v>
      </c>
      <c r="B2017" s="38">
        <v>117.0104</v>
      </c>
    </row>
    <row r="2018" spans="1:2" x14ac:dyDescent="0.35">
      <c r="A2018" s="38" t="s">
        <v>364</v>
      </c>
      <c r="B2018" s="38">
        <v>6.3684000000000003</v>
      </c>
    </row>
    <row r="2019" spans="1:2" x14ac:dyDescent="0.35">
      <c r="A2019" s="38" t="s">
        <v>364</v>
      </c>
      <c r="B2019" s="38">
        <v>6.8713999999999995</v>
      </c>
    </row>
    <row r="2020" spans="1:2" x14ac:dyDescent="0.35">
      <c r="A2020" s="38" t="s">
        <v>364</v>
      </c>
      <c r="B2020" s="38">
        <v>8.6736000000000004</v>
      </c>
    </row>
    <row r="2021" spans="1:2" x14ac:dyDescent="0.35">
      <c r="A2021" s="38" t="s">
        <v>364</v>
      </c>
      <c r="B2021" s="38">
        <v>19.668600000000001</v>
      </c>
    </row>
    <row r="2022" spans="1:2" x14ac:dyDescent="0.35">
      <c r="A2022" s="38" t="s">
        <v>366</v>
      </c>
      <c r="B2022" s="38">
        <v>481.86899999999986</v>
      </c>
    </row>
    <row r="2023" spans="1:2" x14ac:dyDescent="0.35">
      <c r="A2023" s="38" t="s">
        <v>366</v>
      </c>
      <c r="B2023" s="38">
        <v>7.6679999999999993</v>
      </c>
    </row>
    <row r="2024" spans="1:2" x14ac:dyDescent="0.35">
      <c r="A2024" s="38" t="s">
        <v>366</v>
      </c>
      <c r="B2024" s="38">
        <v>23.774400000000004</v>
      </c>
    </row>
    <row r="2025" spans="1:2" x14ac:dyDescent="0.35">
      <c r="A2025" s="38" t="s">
        <v>366</v>
      </c>
      <c r="B2025" s="38">
        <v>244.24959999999999</v>
      </c>
    </row>
    <row r="2026" spans="1:2" x14ac:dyDescent="0.35">
      <c r="A2026" s="38" t="s">
        <v>364</v>
      </c>
      <c r="B2026" s="38">
        <v>77.71399999999997</v>
      </c>
    </row>
    <row r="2027" spans="1:2" x14ac:dyDescent="0.35">
      <c r="A2027" s="38" t="s">
        <v>364</v>
      </c>
      <c r="B2027" s="38">
        <v>39.748800000000003</v>
      </c>
    </row>
    <row r="2028" spans="1:2" x14ac:dyDescent="0.35">
      <c r="A2028" s="38" t="s">
        <v>364</v>
      </c>
      <c r="B2028" s="38">
        <v>11.558399999999999</v>
      </c>
    </row>
    <row r="2029" spans="1:2" x14ac:dyDescent="0.35">
      <c r="A2029" s="38" t="s">
        <v>364</v>
      </c>
      <c r="B2029" s="38">
        <v>23.497599999999995</v>
      </c>
    </row>
    <row r="2030" spans="1:2" x14ac:dyDescent="0.35">
      <c r="A2030" s="38" t="s">
        <v>366</v>
      </c>
      <c r="B2030" s="38">
        <v>6.9230999999999998</v>
      </c>
    </row>
    <row r="2031" spans="1:2" x14ac:dyDescent="0.35">
      <c r="A2031" s="38" t="s">
        <v>366</v>
      </c>
      <c r="B2031" s="38">
        <v>25.175999999999998</v>
      </c>
    </row>
    <row r="2032" spans="1:2" x14ac:dyDescent="0.35">
      <c r="A2032" s="38" t="s">
        <v>366</v>
      </c>
      <c r="B2032" s="38">
        <v>30.52</v>
      </c>
    </row>
    <row r="2033" spans="1:2" x14ac:dyDescent="0.35">
      <c r="A2033" s="38" t="s">
        <v>366</v>
      </c>
      <c r="B2033" s="38">
        <v>5.1464999999999996</v>
      </c>
    </row>
    <row r="2034" spans="1:2" x14ac:dyDescent="0.35">
      <c r="A2034" s="38" t="s">
        <v>365</v>
      </c>
      <c r="B2034" s="38">
        <v>3.2871999999999999</v>
      </c>
    </row>
    <row r="2035" spans="1:2" x14ac:dyDescent="0.35">
      <c r="A2035" s="38" t="s">
        <v>365</v>
      </c>
      <c r="B2035" s="38">
        <v>0.8162000000000007</v>
      </c>
    </row>
    <row r="2036" spans="1:2" x14ac:dyDescent="0.35">
      <c r="A2036" s="38" t="s">
        <v>365</v>
      </c>
      <c r="B2036" s="38">
        <v>3.8822000000000001</v>
      </c>
    </row>
    <row r="2037" spans="1:2" x14ac:dyDescent="0.35">
      <c r="A2037" s="38" t="s">
        <v>365</v>
      </c>
      <c r="B2037" s="38">
        <v>51.294299999999964</v>
      </c>
    </row>
    <row r="2038" spans="1:2" x14ac:dyDescent="0.35">
      <c r="A2038" s="38" t="s">
        <v>364</v>
      </c>
      <c r="B2038" s="38">
        <v>13.9392</v>
      </c>
    </row>
    <row r="2039" spans="1:2" x14ac:dyDescent="0.35">
      <c r="A2039" s="38" t="s">
        <v>364</v>
      </c>
      <c r="B2039" s="38">
        <v>6.8713999999999995</v>
      </c>
    </row>
    <row r="2040" spans="1:2" x14ac:dyDescent="0.35">
      <c r="A2040" s="38" t="s">
        <v>364</v>
      </c>
      <c r="B2040" s="38">
        <v>4.3326000000000002</v>
      </c>
    </row>
    <row r="2041" spans="1:2" x14ac:dyDescent="0.35">
      <c r="A2041" s="38" t="s">
        <v>364</v>
      </c>
      <c r="B2041" s="38">
        <v>-3.3263999999999996</v>
      </c>
    </row>
    <row r="2042" spans="1:2" x14ac:dyDescent="0.35">
      <c r="A2042" s="38" t="s">
        <v>364</v>
      </c>
      <c r="B2042" s="38">
        <v>-6.1039999999999974</v>
      </c>
    </row>
    <row r="2043" spans="1:2" x14ac:dyDescent="0.35">
      <c r="A2043" s="38" t="s">
        <v>364</v>
      </c>
      <c r="B2043" s="38">
        <v>20.724000000000007</v>
      </c>
    </row>
    <row r="2044" spans="1:2" x14ac:dyDescent="0.35">
      <c r="A2044" s="38" t="s">
        <v>364</v>
      </c>
      <c r="B2044" s="38">
        <v>20.1264</v>
      </c>
    </row>
    <row r="2045" spans="1:2" x14ac:dyDescent="0.35">
      <c r="A2045" s="38" t="s">
        <v>366</v>
      </c>
      <c r="B2045" s="38">
        <v>7.7728000000000002</v>
      </c>
    </row>
    <row r="2046" spans="1:2" x14ac:dyDescent="0.35">
      <c r="A2046" s="38" t="s">
        <v>365</v>
      </c>
      <c r="B2046" s="38">
        <v>5.4432</v>
      </c>
    </row>
    <row r="2047" spans="1:2" x14ac:dyDescent="0.35">
      <c r="A2047" s="38" t="s">
        <v>366</v>
      </c>
      <c r="B2047" s="38">
        <v>45.539199999999994</v>
      </c>
    </row>
    <row r="2048" spans="1:2" x14ac:dyDescent="0.35">
      <c r="A2048" s="38" t="s">
        <v>366</v>
      </c>
      <c r="B2048" s="38">
        <v>280.59000000000003</v>
      </c>
    </row>
    <row r="2049" spans="1:2" x14ac:dyDescent="0.35">
      <c r="A2049" s="38" t="s">
        <v>366</v>
      </c>
      <c r="B2049" s="38">
        <v>26.630399999999998</v>
      </c>
    </row>
    <row r="2050" spans="1:2" x14ac:dyDescent="0.35">
      <c r="A2050" s="38" t="s">
        <v>366</v>
      </c>
      <c r="B2050" s="38">
        <v>36.224999999999966</v>
      </c>
    </row>
    <row r="2051" spans="1:2" x14ac:dyDescent="0.35">
      <c r="A2051" s="38" t="s">
        <v>366</v>
      </c>
      <c r="B2051" s="38">
        <v>-2.0015999999999998</v>
      </c>
    </row>
    <row r="2052" spans="1:2" x14ac:dyDescent="0.35">
      <c r="A2052" s="38" t="s">
        <v>366</v>
      </c>
      <c r="B2052" s="38">
        <v>-4.7519999999999989</v>
      </c>
    </row>
    <row r="2053" spans="1:2" x14ac:dyDescent="0.35">
      <c r="A2053" s="38" t="s">
        <v>366</v>
      </c>
      <c r="B2053" s="38">
        <v>-73.175999999999988</v>
      </c>
    </row>
    <row r="2054" spans="1:2" x14ac:dyDescent="0.35">
      <c r="A2054" s="38" t="s">
        <v>366</v>
      </c>
      <c r="B2054" s="38">
        <v>0.83399999999999963</v>
      </c>
    </row>
    <row r="2055" spans="1:2" x14ac:dyDescent="0.35">
      <c r="A2055" s="38" t="s">
        <v>366</v>
      </c>
      <c r="B2055" s="38">
        <v>3.4847999999999981</v>
      </c>
    </row>
    <row r="2056" spans="1:2" x14ac:dyDescent="0.35">
      <c r="A2056" s="38" t="s">
        <v>365</v>
      </c>
      <c r="B2056" s="38">
        <v>5.1929999999999996</v>
      </c>
    </row>
    <row r="2057" spans="1:2" x14ac:dyDescent="0.35">
      <c r="A2057" s="38" t="s">
        <v>365</v>
      </c>
      <c r="B2057" s="38">
        <v>63.983999999999988</v>
      </c>
    </row>
    <row r="2058" spans="1:2" x14ac:dyDescent="0.35">
      <c r="A2058" s="38" t="s">
        <v>365</v>
      </c>
      <c r="B2058" s="38">
        <v>412.5394</v>
      </c>
    </row>
    <row r="2059" spans="1:2" x14ac:dyDescent="0.35">
      <c r="A2059" s="38" t="s">
        <v>365</v>
      </c>
      <c r="B2059" s="38">
        <v>30.596399999999996</v>
      </c>
    </row>
    <row r="2060" spans="1:2" x14ac:dyDescent="0.35">
      <c r="A2060" s="38" t="s">
        <v>365</v>
      </c>
      <c r="B2060" s="38">
        <v>70.005999999999972</v>
      </c>
    </row>
    <row r="2061" spans="1:2" x14ac:dyDescent="0.35">
      <c r="A2061" s="38" t="s">
        <v>364</v>
      </c>
      <c r="B2061" s="38">
        <v>5.2164000000000001</v>
      </c>
    </row>
    <row r="2062" spans="1:2" x14ac:dyDescent="0.35">
      <c r="A2062" s="38" t="s">
        <v>364</v>
      </c>
      <c r="B2062" s="38">
        <v>20.877999999999997</v>
      </c>
    </row>
    <row r="2063" spans="1:2" x14ac:dyDescent="0.35">
      <c r="A2063" s="38" t="s">
        <v>364</v>
      </c>
      <c r="B2063" s="38">
        <v>5.3891999999999989</v>
      </c>
    </row>
    <row r="2064" spans="1:2" x14ac:dyDescent="0.35">
      <c r="A2064" s="38" t="s">
        <v>364</v>
      </c>
      <c r="B2064" s="38">
        <v>30.427800000000005</v>
      </c>
    </row>
    <row r="2065" spans="1:2" x14ac:dyDescent="0.35">
      <c r="A2065" s="38" t="s">
        <v>364</v>
      </c>
      <c r="B2065" s="38">
        <v>6.0299999999999994</v>
      </c>
    </row>
    <row r="2066" spans="1:2" x14ac:dyDescent="0.35">
      <c r="A2066" s="38" t="s">
        <v>364</v>
      </c>
      <c r="B2066" s="38">
        <v>12.169199999999989</v>
      </c>
    </row>
    <row r="2067" spans="1:2" x14ac:dyDescent="0.35">
      <c r="A2067" s="38" t="s">
        <v>364</v>
      </c>
      <c r="B2067" s="38">
        <v>-9.1470000000000056</v>
      </c>
    </row>
    <row r="2068" spans="1:2" x14ac:dyDescent="0.35">
      <c r="A2068" s="38" t="s">
        <v>364</v>
      </c>
      <c r="B2068" s="38">
        <v>47.862899999999982</v>
      </c>
    </row>
    <row r="2069" spans="1:2" x14ac:dyDescent="0.35">
      <c r="A2069" s="38" t="s">
        <v>364</v>
      </c>
      <c r="B2069" s="38">
        <v>3.7169999999999996</v>
      </c>
    </row>
    <row r="2070" spans="1:2" x14ac:dyDescent="0.35">
      <c r="A2070" s="38" t="s">
        <v>364</v>
      </c>
      <c r="B2070" s="38">
        <v>69.98599999999999</v>
      </c>
    </row>
    <row r="2071" spans="1:2" x14ac:dyDescent="0.35">
      <c r="A2071" s="38" t="s">
        <v>364</v>
      </c>
      <c r="B2071" s="38">
        <v>-97.739399999999989</v>
      </c>
    </row>
    <row r="2072" spans="1:2" x14ac:dyDescent="0.35">
      <c r="A2072" s="38" t="s">
        <v>366</v>
      </c>
      <c r="B2072" s="38">
        <v>-1.294</v>
      </c>
    </row>
    <row r="2073" spans="1:2" x14ac:dyDescent="0.35">
      <c r="A2073" s="38" t="s">
        <v>364</v>
      </c>
      <c r="B2073" s="38">
        <v>-46.137000000000029</v>
      </c>
    </row>
    <row r="2074" spans="1:2" x14ac:dyDescent="0.35">
      <c r="A2074" s="38" t="s">
        <v>364</v>
      </c>
      <c r="B2074" s="38">
        <v>2.5591999999999997</v>
      </c>
    </row>
    <row r="2075" spans="1:2" x14ac:dyDescent="0.35">
      <c r="A2075" s="38" t="s">
        <v>364</v>
      </c>
      <c r="B2075" s="38">
        <v>13.793099999999999</v>
      </c>
    </row>
    <row r="2076" spans="1:2" x14ac:dyDescent="0.35">
      <c r="A2076" s="38" t="s">
        <v>364</v>
      </c>
      <c r="B2076" s="38">
        <v>66.635100000000023</v>
      </c>
    </row>
    <row r="2077" spans="1:2" x14ac:dyDescent="0.35">
      <c r="A2077" s="38" t="s">
        <v>364</v>
      </c>
      <c r="B2077" s="38">
        <v>28.517999999999994</v>
      </c>
    </row>
    <row r="2078" spans="1:2" x14ac:dyDescent="0.35">
      <c r="A2078" s="38" t="s">
        <v>366</v>
      </c>
      <c r="B2078" s="38">
        <v>19.950000000000003</v>
      </c>
    </row>
    <row r="2079" spans="1:2" x14ac:dyDescent="0.35">
      <c r="A2079" s="38" t="s">
        <v>366</v>
      </c>
      <c r="B2079" s="38">
        <v>26.349399999999992</v>
      </c>
    </row>
    <row r="2080" spans="1:2" x14ac:dyDescent="0.35">
      <c r="A2080" s="38" t="s">
        <v>366</v>
      </c>
      <c r="B2080" s="38">
        <v>45.527999999999992</v>
      </c>
    </row>
    <row r="2081" spans="1:2" x14ac:dyDescent="0.35">
      <c r="A2081" s="38" t="s">
        <v>364</v>
      </c>
      <c r="B2081" s="38">
        <v>37.181199999999997</v>
      </c>
    </row>
    <row r="2082" spans="1:2" x14ac:dyDescent="0.35">
      <c r="A2082" s="38" t="s">
        <v>364</v>
      </c>
      <c r="B2082" s="38">
        <v>11.198400000000003</v>
      </c>
    </row>
    <row r="2083" spans="1:2" x14ac:dyDescent="0.35">
      <c r="A2083" s="38" t="s">
        <v>364</v>
      </c>
      <c r="B2083" s="38">
        <v>1.7352000000000005</v>
      </c>
    </row>
    <row r="2084" spans="1:2" x14ac:dyDescent="0.35">
      <c r="A2084" s="38" t="s">
        <v>364</v>
      </c>
      <c r="B2084" s="38">
        <v>16.847999999999999</v>
      </c>
    </row>
    <row r="2085" spans="1:2" x14ac:dyDescent="0.35">
      <c r="A2085" s="38" t="s">
        <v>365</v>
      </c>
      <c r="B2085" s="38">
        <v>8.879999999999999</v>
      </c>
    </row>
    <row r="2086" spans="1:2" x14ac:dyDescent="0.35">
      <c r="A2086" s="38" t="s">
        <v>366</v>
      </c>
      <c r="B2086" s="38">
        <v>56.175200000000004</v>
      </c>
    </row>
    <row r="2087" spans="1:2" x14ac:dyDescent="0.35">
      <c r="A2087" s="38" t="s">
        <v>366</v>
      </c>
      <c r="B2087" s="38">
        <v>8.6715</v>
      </c>
    </row>
    <row r="2088" spans="1:2" x14ac:dyDescent="0.35">
      <c r="A2088" s="38" t="s">
        <v>366</v>
      </c>
      <c r="B2088" s="38">
        <v>38.988000000000014</v>
      </c>
    </row>
    <row r="2089" spans="1:2" x14ac:dyDescent="0.35">
      <c r="A2089" s="38" t="s">
        <v>366</v>
      </c>
      <c r="B2089" s="38">
        <v>68.963099999999997</v>
      </c>
    </row>
    <row r="2090" spans="1:2" x14ac:dyDescent="0.35">
      <c r="A2090" s="38" t="s">
        <v>366</v>
      </c>
      <c r="B2090" s="38">
        <v>1.4651999999999998</v>
      </c>
    </row>
    <row r="2091" spans="1:2" x14ac:dyDescent="0.35">
      <c r="A2091" s="38" t="s">
        <v>364</v>
      </c>
      <c r="B2091" s="38">
        <v>2.6495999999999995</v>
      </c>
    </row>
    <row r="2092" spans="1:2" x14ac:dyDescent="0.35">
      <c r="A2092" s="38" t="s">
        <v>366</v>
      </c>
      <c r="B2092" s="38">
        <v>13.009499999999999</v>
      </c>
    </row>
    <row r="2093" spans="1:2" x14ac:dyDescent="0.35">
      <c r="A2093" s="38" t="s">
        <v>366</v>
      </c>
      <c r="B2093" s="38">
        <v>-48.783900000000031</v>
      </c>
    </row>
    <row r="2094" spans="1:2" x14ac:dyDescent="0.35">
      <c r="A2094" s="38" t="s">
        <v>365</v>
      </c>
      <c r="B2094" s="38">
        <v>81.58299999999997</v>
      </c>
    </row>
    <row r="2095" spans="1:2" x14ac:dyDescent="0.35">
      <c r="A2095" s="38" t="s">
        <v>364</v>
      </c>
      <c r="B2095" s="38">
        <v>0.38640000000000008</v>
      </c>
    </row>
    <row r="2096" spans="1:2" x14ac:dyDescent="0.35">
      <c r="A2096" s="38" t="s">
        <v>363</v>
      </c>
      <c r="B2096" s="38">
        <v>1.4759999999999982</v>
      </c>
    </row>
    <row r="2097" spans="1:2" x14ac:dyDescent="0.35">
      <c r="A2097" s="38" t="s">
        <v>363</v>
      </c>
      <c r="B2097" s="38">
        <v>240.56479999999999</v>
      </c>
    </row>
    <row r="2098" spans="1:2" x14ac:dyDescent="0.35">
      <c r="A2098" s="38" t="s">
        <v>363</v>
      </c>
      <c r="B2098" s="38">
        <v>25.748800000000003</v>
      </c>
    </row>
    <row r="2099" spans="1:2" x14ac:dyDescent="0.35">
      <c r="A2099" s="38" t="s">
        <v>363</v>
      </c>
      <c r="B2099" s="38">
        <v>2.1683999999999997</v>
      </c>
    </row>
    <row r="2100" spans="1:2" x14ac:dyDescent="0.35">
      <c r="A2100" s="38" t="s">
        <v>364</v>
      </c>
      <c r="B2100" s="38">
        <v>2.3550000000000022</v>
      </c>
    </row>
    <row r="2101" spans="1:2" x14ac:dyDescent="0.35">
      <c r="A2101" s="38" t="s">
        <v>364</v>
      </c>
      <c r="B2101" s="38">
        <v>80.48390000000002</v>
      </c>
    </row>
    <row r="2102" spans="1:2" x14ac:dyDescent="0.35">
      <c r="A2102" s="38" t="s">
        <v>364</v>
      </c>
      <c r="B2102" s="38">
        <v>-15.910200000000088</v>
      </c>
    </row>
    <row r="2103" spans="1:2" x14ac:dyDescent="0.35">
      <c r="A2103" s="38" t="s">
        <v>364</v>
      </c>
      <c r="B2103" s="38">
        <v>9.3563999999999936</v>
      </c>
    </row>
    <row r="2104" spans="1:2" x14ac:dyDescent="0.35">
      <c r="A2104" s="38" t="s">
        <v>364</v>
      </c>
      <c r="B2104" s="38">
        <v>-25.913599999999988</v>
      </c>
    </row>
    <row r="2105" spans="1:2" x14ac:dyDescent="0.35">
      <c r="A2105" s="38" t="s">
        <v>366</v>
      </c>
      <c r="B2105" s="38">
        <v>106.52159999999999</v>
      </c>
    </row>
    <row r="2106" spans="1:2" x14ac:dyDescent="0.35">
      <c r="A2106" s="38" t="s">
        <v>366</v>
      </c>
      <c r="B2106" s="38">
        <v>11.7</v>
      </c>
    </row>
    <row r="2107" spans="1:2" x14ac:dyDescent="0.35">
      <c r="A2107" s="38" t="s">
        <v>363</v>
      </c>
      <c r="B2107" s="38">
        <v>5.4432</v>
      </c>
    </row>
    <row r="2108" spans="1:2" x14ac:dyDescent="0.35">
      <c r="A2108" s="38" t="s">
        <v>365</v>
      </c>
      <c r="B2108" s="38">
        <v>-1.4016000000000002</v>
      </c>
    </row>
    <row r="2109" spans="1:2" x14ac:dyDescent="0.35">
      <c r="A2109" s="38" t="s">
        <v>364</v>
      </c>
      <c r="B2109" s="38">
        <v>9.3905999999999992</v>
      </c>
    </row>
    <row r="2110" spans="1:2" x14ac:dyDescent="0.35">
      <c r="A2110" s="38" t="s">
        <v>364</v>
      </c>
      <c r="B2110" s="38">
        <v>124.48499999999999</v>
      </c>
    </row>
    <row r="2111" spans="1:2" x14ac:dyDescent="0.35">
      <c r="A2111" s="38" t="s">
        <v>364</v>
      </c>
      <c r="B2111" s="38">
        <v>1.2599999999999998</v>
      </c>
    </row>
    <row r="2112" spans="1:2" x14ac:dyDescent="0.35">
      <c r="A2112" s="38" t="s">
        <v>364</v>
      </c>
      <c r="B2112" s="38">
        <v>8.0269999999999992</v>
      </c>
    </row>
    <row r="2113" spans="1:2" x14ac:dyDescent="0.35">
      <c r="A2113" s="38" t="s">
        <v>364</v>
      </c>
      <c r="B2113" s="38">
        <v>20.196000000000012</v>
      </c>
    </row>
    <row r="2114" spans="1:2" x14ac:dyDescent="0.35">
      <c r="A2114" s="38" t="s">
        <v>364</v>
      </c>
      <c r="B2114" s="38">
        <v>8.0190000000000001</v>
      </c>
    </row>
    <row r="2115" spans="1:2" x14ac:dyDescent="0.35">
      <c r="A2115" s="38" t="s">
        <v>364</v>
      </c>
      <c r="B2115" s="38">
        <v>145.78199999999993</v>
      </c>
    </row>
    <row r="2116" spans="1:2" x14ac:dyDescent="0.35">
      <c r="A2116" s="38" t="s">
        <v>364</v>
      </c>
      <c r="B2116" s="38">
        <v>12.646799999999999</v>
      </c>
    </row>
    <row r="2117" spans="1:2" x14ac:dyDescent="0.35">
      <c r="A2117" s="38" t="s">
        <v>364</v>
      </c>
      <c r="B2117" s="38">
        <v>20.03919999999998</v>
      </c>
    </row>
    <row r="2118" spans="1:2" x14ac:dyDescent="0.35">
      <c r="A2118" s="38" t="s">
        <v>366</v>
      </c>
      <c r="B2118" s="38">
        <v>-13.978000000000009</v>
      </c>
    </row>
    <row r="2119" spans="1:2" x14ac:dyDescent="0.35">
      <c r="A2119" s="38" t="s">
        <v>364</v>
      </c>
      <c r="B2119" s="38">
        <v>73.544799999999995</v>
      </c>
    </row>
    <row r="2120" spans="1:2" x14ac:dyDescent="0.35">
      <c r="A2120" s="38" t="s">
        <v>364</v>
      </c>
      <c r="B2120" s="38">
        <v>2.3759999999999999</v>
      </c>
    </row>
    <row r="2121" spans="1:2" x14ac:dyDescent="0.35">
      <c r="A2121" s="38" t="s">
        <v>364</v>
      </c>
      <c r="B2121" s="38">
        <v>302.37299999999993</v>
      </c>
    </row>
    <row r="2122" spans="1:2" x14ac:dyDescent="0.35">
      <c r="A2122" s="38" t="s">
        <v>363</v>
      </c>
      <c r="B2122" s="38">
        <v>-1.9656000000000002</v>
      </c>
    </row>
    <row r="2123" spans="1:2" x14ac:dyDescent="0.35">
      <c r="A2123" s="38" t="s">
        <v>364</v>
      </c>
      <c r="B2123" s="38">
        <v>-2.6997000000000355</v>
      </c>
    </row>
    <row r="2124" spans="1:2" x14ac:dyDescent="0.35">
      <c r="A2124" s="38" t="s">
        <v>365</v>
      </c>
      <c r="B2124" s="38">
        <v>41.133199999999988</v>
      </c>
    </row>
    <row r="2125" spans="1:2" x14ac:dyDescent="0.35">
      <c r="A2125" s="38" t="s">
        <v>365</v>
      </c>
      <c r="B2125" s="38">
        <v>13.3056</v>
      </c>
    </row>
    <row r="2126" spans="1:2" x14ac:dyDescent="0.35">
      <c r="A2126" s="38" t="s">
        <v>366</v>
      </c>
      <c r="B2126" s="38">
        <v>35.329499999999996</v>
      </c>
    </row>
    <row r="2127" spans="1:2" x14ac:dyDescent="0.35">
      <c r="A2127" s="38" t="s">
        <v>366</v>
      </c>
      <c r="B2127" s="38">
        <v>9.4436999999999998</v>
      </c>
    </row>
    <row r="2128" spans="1:2" x14ac:dyDescent="0.35">
      <c r="A2128" s="38" t="s">
        <v>366</v>
      </c>
      <c r="B2128" s="38">
        <v>1.079699999999999</v>
      </c>
    </row>
    <row r="2129" spans="1:2" x14ac:dyDescent="0.35">
      <c r="A2129" s="38" t="s">
        <v>366</v>
      </c>
      <c r="B2129" s="38">
        <v>6.4943999999999953</v>
      </c>
    </row>
    <row r="2130" spans="1:2" x14ac:dyDescent="0.35">
      <c r="A2130" s="38" t="s">
        <v>366</v>
      </c>
      <c r="B2130" s="38">
        <v>7.2576000000000001</v>
      </c>
    </row>
    <row r="2131" spans="1:2" x14ac:dyDescent="0.35">
      <c r="A2131" s="38" t="s">
        <v>366</v>
      </c>
      <c r="B2131" s="38">
        <v>9.3184000000000005</v>
      </c>
    </row>
    <row r="2132" spans="1:2" x14ac:dyDescent="0.35">
      <c r="A2132" s="38" t="s">
        <v>366</v>
      </c>
      <c r="B2132" s="38">
        <v>11.9412</v>
      </c>
    </row>
    <row r="2133" spans="1:2" x14ac:dyDescent="0.35">
      <c r="A2133" s="38" t="s">
        <v>366</v>
      </c>
      <c r="B2133" s="38">
        <v>60.139800000000015</v>
      </c>
    </row>
    <row r="2134" spans="1:2" x14ac:dyDescent="0.35">
      <c r="A2134" s="38" t="s">
        <v>366</v>
      </c>
      <c r="B2134" s="38">
        <v>9.0389999999999997</v>
      </c>
    </row>
    <row r="2135" spans="1:2" x14ac:dyDescent="0.35">
      <c r="A2135" s="38" t="s">
        <v>366</v>
      </c>
      <c r="B2135" s="38">
        <v>-122.39280000000002</v>
      </c>
    </row>
    <row r="2136" spans="1:2" x14ac:dyDescent="0.35">
      <c r="A2136" s="38" t="s">
        <v>366</v>
      </c>
      <c r="B2136" s="38">
        <v>-2.3813999999999993</v>
      </c>
    </row>
    <row r="2137" spans="1:2" x14ac:dyDescent="0.35">
      <c r="A2137" s="38" t="s">
        <v>366</v>
      </c>
      <c r="B2137" s="38">
        <v>15.819999999999993</v>
      </c>
    </row>
    <row r="2138" spans="1:2" x14ac:dyDescent="0.35">
      <c r="A2138" s="38" t="s">
        <v>365</v>
      </c>
      <c r="B2138" s="38">
        <v>-11.439000000000004</v>
      </c>
    </row>
    <row r="2139" spans="1:2" x14ac:dyDescent="0.35">
      <c r="A2139" s="38" t="s">
        <v>365</v>
      </c>
      <c r="B2139" s="38">
        <v>-5.8496000000000024</v>
      </c>
    </row>
    <row r="2140" spans="1:2" x14ac:dyDescent="0.35">
      <c r="A2140" s="38" t="s">
        <v>366</v>
      </c>
      <c r="B2140" s="38">
        <v>73.41</v>
      </c>
    </row>
    <row r="2141" spans="1:2" x14ac:dyDescent="0.35">
      <c r="A2141" s="38" t="s">
        <v>366</v>
      </c>
      <c r="B2141" s="38">
        <v>50.471099999999993</v>
      </c>
    </row>
    <row r="2142" spans="1:2" x14ac:dyDescent="0.35">
      <c r="A2142" s="38" t="s">
        <v>366</v>
      </c>
      <c r="B2142" s="38">
        <v>4.4564000000000004</v>
      </c>
    </row>
    <row r="2143" spans="1:2" x14ac:dyDescent="0.35">
      <c r="A2143" s="38" t="s">
        <v>366</v>
      </c>
      <c r="B2143" s="38">
        <v>-347.11740000000009</v>
      </c>
    </row>
    <row r="2144" spans="1:2" x14ac:dyDescent="0.35">
      <c r="A2144" s="38" t="s">
        <v>366</v>
      </c>
      <c r="B2144" s="38">
        <v>9.9059999999999988</v>
      </c>
    </row>
    <row r="2145" spans="1:2" x14ac:dyDescent="0.35">
      <c r="A2145" s="38" t="s">
        <v>366</v>
      </c>
      <c r="B2145" s="38">
        <v>-4.7975999999999974</v>
      </c>
    </row>
    <row r="2146" spans="1:2" x14ac:dyDescent="0.35">
      <c r="A2146" s="38" t="s">
        <v>366</v>
      </c>
      <c r="B2146" s="38">
        <v>5.4235999999999995</v>
      </c>
    </row>
    <row r="2147" spans="1:2" x14ac:dyDescent="0.35">
      <c r="A2147" s="38" t="s">
        <v>366</v>
      </c>
      <c r="B2147" s="38">
        <v>-18.088200000000001</v>
      </c>
    </row>
    <row r="2148" spans="1:2" x14ac:dyDescent="0.35">
      <c r="A2148" s="38" t="s">
        <v>366</v>
      </c>
      <c r="B2148" s="38">
        <v>-27.93119999999999</v>
      </c>
    </row>
    <row r="2149" spans="1:2" x14ac:dyDescent="0.35">
      <c r="A2149" s="38" t="s">
        <v>366</v>
      </c>
      <c r="B2149" s="38">
        <v>-50.870400000000018</v>
      </c>
    </row>
    <row r="2150" spans="1:2" x14ac:dyDescent="0.35">
      <c r="A2150" s="38" t="s">
        <v>364</v>
      </c>
      <c r="B2150" s="38">
        <v>4.330999999999996</v>
      </c>
    </row>
    <row r="2151" spans="1:2" x14ac:dyDescent="0.35">
      <c r="A2151" s="38" t="s">
        <v>366</v>
      </c>
      <c r="B2151" s="38">
        <v>22.086999999999996</v>
      </c>
    </row>
    <row r="2152" spans="1:2" x14ac:dyDescent="0.35">
      <c r="A2152" s="38" t="s">
        <v>365</v>
      </c>
      <c r="B2152" s="38">
        <v>-53.270399999999995</v>
      </c>
    </row>
    <row r="2153" spans="1:2" x14ac:dyDescent="0.35">
      <c r="A2153" s="38" t="s">
        <v>365</v>
      </c>
      <c r="B2153" s="38">
        <v>43.598100000000002</v>
      </c>
    </row>
    <row r="2154" spans="1:2" x14ac:dyDescent="0.35">
      <c r="A2154" s="38" t="s">
        <v>366</v>
      </c>
      <c r="B2154" s="38">
        <v>7.0218000000000007</v>
      </c>
    </row>
    <row r="2155" spans="1:2" x14ac:dyDescent="0.35">
      <c r="A2155" s="38" t="s">
        <v>366</v>
      </c>
      <c r="B2155" s="38">
        <v>5.133</v>
      </c>
    </row>
    <row r="2156" spans="1:2" x14ac:dyDescent="0.35">
      <c r="A2156" s="38" t="s">
        <v>365</v>
      </c>
      <c r="B2156" s="38">
        <v>-10.173599999999997</v>
      </c>
    </row>
    <row r="2157" spans="1:2" x14ac:dyDescent="0.35">
      <c r="A2157" s="38" t="s">
        <v>364</v>
      </c>
      <c r="B2157" s="38">
        <v>10.74</v>
      </c>
    </row>
    <row r="2158" spans="1:2" x14ac:dyDescent="0.35">
      <c r="A2158" s="38" t="s">
        <v>365</v>
      </c>
      <c r="B2158" s="38">
        <v>0</v>
      </c>
    </row>
    <row r="2159" spans="1:2" x14ac:dyDescent="0.35">
      <c r="A2159" s="38" t="s">
        <v>365</v>
      </c>
      <c r="B2159" s="38">
        <v>9.716399999999993</v>
      </c>
    </row>
    <row r="2160" spans="1:2" x14ac:dyDescent="0.35">
      <c r="A2160" s="38" t="s">
        <v>363</v>
      </c>
      <c r="B2160" s="38">
        <v>2.0087999999999973</v>
      </c>
    </row>
    <row r="2161" spans="1:2" x14ac:dyDescent="0.35">
      <c r="A2161" s="38" t="s">
        <v>365</v>
      </c>
      <c r="B2161" s="38">
        <v>-14.973600000000001</v>
      </c>
    </row>
    <row r="2162" spans="1:2" x14ac:dyDescent="0.35">
      <c r="A2162" s="38" t="s">
        <v>366</v>
      </c>
      <c r="B2162" s="38">
        <v>29.768999999999998</v>
      </c>
    </row>
    <row r="2163" spans="1:2" x14ac:dyDescent="0.35">
      <c r="A2163" s="38" t="s">
        <v>364</v>
      </c>
      <c r="B2163" s="38">
        <v>10.028199999999998</v>
      </c>
    </row>
    <row r="2164" spans="1:2" x14ac:dyDescent="0.35">
      <c r="A2164" s="38" t="s">
        <v>364</v>
      </c>
      <c r="B2164" s="38">
        <v>150.98399999999998</v>
      </c>
    </row>
    <row r="2165" spans="1:2" x14ac:dyDescent="0.35">
      <c r="A2165" s="38" t="s">
        <v>365</v>
      </c>
      <c r="B2165" s="38">
        <v>23.996999999999986</v>
      </c>
    </row>
    <row r="2166" spans="1:2" x14ac:dyDescent="0.35">
      <c r="A2166" s="38" t="s">
        <v>365</v>
      </c>
      <c r="B2166" s="38">
        <v>3.0043999999999995</v>
      </c>
    </row>
    <row r="2167" spans="1:2" x14ac:dyDescent="0.35">
      <c r="A2167" s="38" t="s">
        <v>365</v>
      </c>
      <c r="B2167" s="38">
        <v>-150.41399999999999</v>
      </c>
    </row>
    <row r="2168" spans="1:2" x14ac:dyDescent="0.35">
      <c r="A2168" s="38" t="s">
        <v>365</v>
      </c>
      <c r="B2168" s="38">
        <v>1.1904000000000003</v>
      </c>
    </row>
    <row r="2169" spans="1:2" x14ac:dyDescent="0.35">
      <c r="A2169" s="38" t="s">
        <v>365</v>
      </c>
      <c r="B2169" s="38">
        <v>-11.000500000000008</v>
      </c>
    </row>
    <row r="2170" spans="1:2" x14ac:dyDescent="0.35">
      <c r="A2170" s="38" t="s">
        <v>366</v>
      </c>
      <c r="B2170" s="38">
        <v>1.7519999999999998</v>
      </c>
    </row>
    <row r="2171" spans="1:2" x14ac:dyDescent="0.35">
      <c r="A2171" s="38" t="s">
        <v>366</v>
      </c>
      <c r="B2171" s="38">
        <v>-8.9970000000000034</v>
      </c>
    </row>
    <row r="2172" spans="1:2" x14ac:dyDescent="0.35">
      <c r="A2172" s="38" t="s">
        <v>366</v>
      </c>
      <c r="B2172" s="38">
        <v>-26.995499999999993</v>
      </c>
    </row>
    <row r="2173" spans="1:2" x14ac:dyDescent="0.35">
      <c r="A2173" s="38" t="s">
        <v>365</v>
      </c>
      <c r="B2173" s="38">
        <v>-8.7232000000000198</v>
      </c>
    </row>
    <row r="2174" spans="1:2" x14ac:dyDescent="0.35">
      <c r="A2174" s="38" t="s">
        <v>364</v>
      </c>
      <c r="B2174" s="38">
        <v>6.9131999999999998</v>
      </c>
    </row>
    <row r="2175" spans="1:2" x14ac:dyDescent="0.35">
      <c r="A2175" s="38" t="s">
        <v>365</v>
      </c>
      <c r="B2175" s="38">
        <v>-13.895999999999997</v>
      </c>
    </row>
    <row r="2176" spans="1:2" x14ac:dyDescent="0.35">
      <c r="A2176" s="38" t="s">
        <v>365</v>
      </c>
      <c r="B2176" s="38">
        <v>6.1792000000000016</v>
      </c>
    </row>
    <row r="2177" spans="1:2" x14ac:dyDescent="0.35">
      <c r="A2177" s="38" t="s">
        <v>364</v>
      </c>
      <c r="B2177" s="38">
        <v>21.012799999999999</v>
      </c>
    </row>
    <row r="2178" spans="1:2" x14ac:dyDescent="0.35">
      <c r="A2178" s="38" t="s">
        <v>364</v>
      </c>
      <c r="B2178" s="38">
        <v>28.857599999999998</v>
      </c>
    </row>
    <row r="2179" spans="1:2" x14ac:dyDescent="0.35">
      <c r="A2179" s="38" t="s">
        <v>364</v>
      </c>
      <c r="B2179" s="38">
        <v>13.037499999999998</v>
      </c>
    </row>
    <row r="2180" spans="1:2" x14ac:dyDescent="0.35">
      <c r="A2180" s="38" t="s">
        <v>364</v>
      </c>
      <c r="B2180" s="38">
        <v>32.935999999999993</v>
      </c>
    </row>
    <row r="2181" spans="1:2" x14ac:dyDescent="0.35">
      <c r="A2181" s="38" t="s">
        <v>366</v>
      </c>
      <c r="B2181" s="38">
        <v>30.896599999999996</v>
      </c>
    </row>
    <row r="2182" spans="1:2" x14ac:dyDescent="0.35">
      <c r="A2182" s="38" t="s">
        <v>366</v>
      </c>
      <c r="B2182" s="38">
        <v>22.200000000000003</v>
      </c>
    </row>
    <row r="2183" spans="1:2" x14ac:dyDescent="0.35">
      <c r="A2183" s="38" t="s">
        <v>366</v>
      </c>
      <c r="B2183" s="38">
        <v>59.035200000000003</v>
      </c>
    </row>
    <row r="2184" spans="1:2" x14ac:dyDescent="0.35">
      <c r="A2184" s="38" t="s">
        <v>366</v>
      </c>
      <c r="B2184" s="38">
        <v>1159.9854999999998</v>
      </c>
    </row>
    <row r="2185" spans="1:2" x14ac:dyDescent="0.35">
      <c r="A2185" s="38" t="s">
        <v>366</v>
      </c>
      <c r="B2185" s="38">
        <v>21.994499999999988</v>
      </c>
    </row>
    <row r="2186" spans="1:2" x14ac:dyDescent="0.35">
      <c r="A2186" s="38" t="s">
        <v>366</v>
      </c>
      <c r="B2186" s="38">
        <v>28.019200000000005</v>
      </c>
    </row>
    <row r="2187" spans="1:2" x14ac:dyDescent="0.35">
      <c r="A2187" s="38" t="s">
        <v>364</v>
      </c>
      <c r="B2187" s="38">
        <v>18.5274</v>
      </c>
    </row>
    <row r="2188" spans="1:2" x14ac:dyDescent="0.35">
      <c r="A2188" s="38" t="s">
        <v>363</v>
      </c>
      <c r="B2188" s="38">
        <v>7.25</v>
      </c>
    </row>
    <row r="2189" spans="1:2" x14ac:dyDescent="0.35">
      <c r="A2189" s="38" t="s">
        <v>365</v>
      </c>
      <c r="B2189" s="38">
        <v>35.04</v>
      </c>
    </row>
    <row r="2190" spans="1:2" x14ac:dyDescent="0.35">
      <c r="A2190" s="38" t="s">
        <v>365</v>
      </c>
      <c r="B2190" s="38">
        <v>25.472999999999999</v>
      </c>
    </row>
    <row r="2191" spans="1:2" x14ac:dyDescent="0.35">
      <c r="A2191" s="38" t="s">
        <v>365</v>
      </c>
      <c r="B2191" s="38">
        <v>378.16740000000004</v>
      </c>
    </row>
    <row r="2192" spans="1:2" x14ac:dyDescent="0.35">
      <c r="A2192" s="38" t="s">
        <v>364</v>
      </c>
      <c r="B2192" s="38">
        <v>17.026800000000001</v>
      </c>
    </row>
    <row r="2193" spans="1:2" x14ac:dyDescent="0.35">
      <c r="A2193" s="38" t="s">
        <v>364</v>
      </c>
      <c r="B2193" s="38">
        <v>51.823799999999999</v>
      </c>
    </row>
    <row r="2194" spans="1:2" x14ac:dyDescent="0.35">
      <c r="A2194" s="38" t="s">
        <v>364</v>
      </c>
      <c r="B2194" s="38">
        <v>22.869</v>
      </c>
    </row>
    <row r="2195" spans="1:2" x14ac:dyDescent="0.35">
      <c r="A2195" s="38" t="s">
        <v>364</v>
      </c>
      <c r="B2195" s="38">
        <v>55.763999999999996</v>
      </c>
    </row>
    <row r="2196" spans="1:2" x14ac:dyDescent="0.35">
      <c r="A2196" s="38" t="s">
        <v>364</v>
      </c>
      <c r="B2196" s="38">
        <v>12.285</v>
      </c>
    </row>
    <row r="2197" spans="1:2" x14ac:dyDescent="0.35">
      <c r="A2197" s="38" t="s">
        <v>364</v>
      </c>
      <c r="B2197" s="38">
        <v>8.5024999999999942</v>
      </c>
    </row>
    <row r="2198" spans="1:2" x14ac:dyDescent="0.35">
      <c r="A2198" s="38" t="s">
        <v>363</v>
      </c>
      <c r="B2198" s="38">
        <v>0.41160000000000019</v>
      </c>
    </row>
    <row r="2199" spans="1:2" x14ac:dyDescent="0.35">
      <c r="A2199" s="38" t="s">
        <v>363</v>
      </c>
      <c r="B2199" s="38">
        <v>3.9609000000000001</v>
      </c>
    </row>
    <row r="2200" spans="1:2" x14ac:dyDescent="0.35">
      <c r="A2200" s="38" t="s">
        <v>366</v>
      </c>
      <c r="B2200" s="38">
        <v>5.4432</v>
      </c>
    </row>
    <row r="2201" spans="1:2" x14ac:dyDescent="0.35">
      <c r="A2201" s="38" t="s">
        <v>366</v>
      </c>
      <c r="B2201" s="38">
        <v>1.7003999999999999</v>
      </c>
    </row>
    <row r="2202" spans="1:2" x14ac:dyDescent="0.35">
      <c r="A2202" s="38" t="s">
        <v>363</v>
      </c>
      <c r="B2202" s="38">
        <v>9.1020000000000021</v>
      </c>
    </row>
    <row r="2203" spans="1:2" x14ac:dyDescent="0.35">
      <c r="A2203" s="38" t="s">
        <v>363</v>
      </c>
      <c r="B2203" s="38">
        <v>229.30180000000001</v>
      </c>
    </row>
    <row r="2204" spans="1:2" x14ac:dyDescent="0.35">
      <c r="A2204" s="38" t="s">
        <v>364</v>
      </c>
      <c r="B2204" s="38">
        <v>2.1335999999999999</v>
      </c>
    </row>
    <row r="2205" spans="1:2" x14ac:dyDescent="0.35">
      <c r="A2205" s="38" t="s">
        <v>364</v>
      </c>
      <c r="B2205" s="38">
        <v>74.809799999999996</v>
      </c>
    </row>
    <row r="2206" spans="1:2" x14ac:dyDescent="0.35">
      <c r="A2206" s="38" t="s">
        <v>366</v>
      </c>
      <c r="B2206" s="38">
        <v>1.7591000000000001</v>
      </c>
    </row>
    <row r="2207" spans="1:2" x14ac:dyDescent="0.35">
      <c r="A2207" s="38" t="s">
        <v>363</v>
      </c>
      <c r="B2207" s="38">
        <v>8.4449999999999896</v>
      </c>
    </row>
    <row r="2208" spans="1:2" x14ac:dyDescent="0.35">
      <c r="A2208" s="38" t="s">
        <v>365</v>
      </c>
      <c r="B2208" s="38">
        <v>-46.394600000000011</v>
      </c>
    </row>
    <row r="2209" spans="1:2" x14ac:dyDescent="0.35">
      <c r="A2209" s="38" t="s">
        <v>365</v>
      </c>
      <c r="B2209" s="38">
        <v>3.8272000000000013</v>
      </c>
    </row>
    <row r="2210" spans="1:2" x14ac:dyDescent="0.35">
      <c r="A2210" s="38" t="s">
        <v>366</v>
      </c>
      <c r="B2210" s="38">
        <v>7.5991999999999997</v>
      </c>
    </row>
    <row r="2211" spans="1:2" x14ac:dyDescent="0.35">
      <c r="A2211" s="38" t="s">
        <v>366</v>
      </c>
      <c r="B2211" s="38">
        <v>233.22039999999998</v>
      </c>
    </row>
    <row r="2212" spans="1:2" x14ac:dyDescent="0.35">
      <c r="A2212" s="38" t="s">
        <v>366</v>
      </c>
      <c r="B2212" s="38">
        <v>21.023999999999997</v>
      </c>
    </row>
    <row r="2213" spans="1:2" x14ac:dyDescent="0.35">
      <c r="A2213" s="38" t="s">
        <v>365</v>
      </c>
      <c r="B2213" s="38">
        <v>29.7408</v>
      </c>
    </row>
    <row r="2214" spans="1:2" x14ac:dyDescent="0.35">
      <c r="A2214" s="38" t="s">
        <v>366</v>
      </c>
      <c r="B2214" s="38">
        <v>11.2422</v>
      </c>
    </row>
    <row r="2215" spans="1:2" x14ac:dyDescent="0.35">
      <c r="A2215" s="38" t="s">
        <v>364</v>
      </c>
      <c r="B2215" s="38">
        <v>0.504</v>
      </c>
    </row>
    <row r="2216" spans="1:2" x14ac:dyDescent="0.35">
      <c r="A2216" s="38" t="s">
        <v>364</v>
      </c>
      <c r="B2216" s="38">
        <v>20.849399999999996</v>
      </c>
    </row>
    <row r="2217" spans="1:2" x14ac:dyDescent="0.35">
      <c r="A2217" s="38" t="s">
        <v>364</v>
      </c>
      <c r="B2217" s="38">
        <v>60.490000000000009</v>
      </c>
    </row>
    <row r="2218" spans="1:2" x14ac:dyDescent="0.35">
      <c r="A2218" s="38" t="s">
        <v>364</v>
      </c>
      <c r="B2218" s="38">
        <v>9.5031999999999925</v>
      </c>
    </row>
    <row r="2219" spans="1:2" x14ac:dyDescent="0.35">
      <c r="A2219" s="38" t="s">
        <v>363</v>
      </c>
      <c r="B2219" s="38">
        <v>0.98559999999999992</v>
      </c>
    </row>
    <row r="2220" spans="1:2" x14ac:dyDescent="0.35">
      <c r="A2220" s="38" t="s">
        <v>364</v>
      </c>
      <c r="B2220" s="38">
        <v>3.6191999999999993</v>
      </c>
    </row>
    <row r="2221" spans="1:2" x14ac:dyDescent="0.35">
      <c r="A2221" s="38" t="s">
        <v>364</v>
      </c>
      <c r="B2221" s="38">
        <v>4.1943999999999999</v>
      </c>
    </row>
    <row r="2222" spans="1:2" x14ac:dyDescent="0.35">
      <c r="A2222" s="38" t="s">
        <v>364</v>
      </c>
      <c r="B2222" s="38">
        <v>100.24000000000007</v>
      </c>
    </row>
    <row r="2223" spans="1:2" x14ac:dyDescent="0.35">
      <c r="A2223" s="38" t="s">
        <v>366</v>
      </c>
      <c r="B2223" s="38">
        <v>-89.089000000000055</v>
      </c>
    </row>
    <row r="2224" spans="1:2" x14ac:dyDescent="0.35">
      <c r="A2224" s="38" t="s">
        <v>366</v>
      </c>
      <c r="B2224" s="38">
        <v>4.6719999999999988</v>
      </c>
    </row>
    <row r="2225" spans="1:2" x14ac:dyDescent="0.35">
      <c r="A2225" s="38" t="s">
        <v>366</v>
      </c>
      <c r="B2225" s="38">
        <v>-24.23520000000001</v>
      </c>
    </row>
    <row r="2226" spans="1:2" x14ac:dyDescent="0.35">
      <c r="A2226" s="38" t="s">
        <v>366</v>
      </c>
      <c r="B2226" s="38">
        <v>17.815199999999997</v>
      </c>
    </row>
    <row r="2227" spans="1:2" x14ac:dyDescent="0.35">
      <c r="A2227" s="38" t="s">
        <v>364</v>
      </c>
      <c r="B2227" s="38">
        <v>-98.801799999999986</v>
      </c>
    </row>
    <row r="2228" spans="1:2" x14ac:dyDescent="0.35">
      <c r="A2228" s="38" t="s">
        <v>365</v>
      </c>
      <c r="B2228" s="38">
        <v>0.4705999999999998</v>
      </c>
    </row>
    <row r="2229" spans="1:2" x14ac:dyDescent="0.35">
      <c r="A2229" s="38" t="s">
        <v>365</v>
      </c>
      <c r="B2229" s="38">
        <v>15.598999999999993</v>
      </c>
    </row>
    <row r="2230" spans="1:2" x14ac:dyDescent="0.35">
      <c r="A2230" s="38" t="s">
        <v>366</v>
      </c>
      <c r="B2230" s="38">
        <v>-115.70580000000004</v>
      </c>
    </row>
    <row r="2231" spans="1:2" x14ac:dyDescent="0.35">
      <c r="A2231" s="38" t="s">
        <v>364</v>
      </c>
      <c r="B2231" s="38">
        <v>252.58799999999999</v>
      </c>
    </row>
    <row r="2232" spans="1:2" x14ac:dyDescent="0.35">
      <c r="A2232" s="38" t="s">
        <v>364</v>
      </c>
      <c r="B2232" s="38">
        <v>14.834400000000002</v>
      </c>
    </row>
    <row r="2233" spans="1:2" x14ac:dyDescent="0.35">
      <c r="A2233" s="38" t="s">
        <v>365</v>
      </c>
      <c r="B2233" s="38">
        <v>31.586999999999961</v>
      </c>
    </row>
    <row r="2234" spans="1:2" x14ac:dyDescent="0.35">
      <c r="A2234" s="38" t="s">
        <v>365</v>
      </c>
      <c r="B2234" s="38">
        <v>14.307499999999997</v>
      </c>
    </row>
    <row r="2235" spans="1:2" x14ac:dyDescent="0.35">
      <c r="A2235" s="38" t="s">
        <v>364</v>
      </c>
      <c r="B2235" s="38">
        <v>35.996399999999952</v>
      </c>
    </row>
    <row r="2236" spans="1:2" x14ac:dyDescent="0.35">
      <c r="A2236" s="38" t="s">
        <v>366</v>
      </c>
      <c r="B2236" s="38">
        <v>67.659899999999979</v>
      </c>
    </row>
    <row r="2237" spans="1:2" x14ac:dyDescent="0.35">
      <c r="A2237" s="38" t="s">
        <v>365</v>
      </c>
      <c r="B2237" s="38">
        <v>11.451599999999985</v>
      </c>
    </row>
    <row r="2238" spans="1:2" x14ac:dyDescent="0.35">
      <c r="A2238" s="38" t="s">
        <v>365</v>
      </c>
      <c r="B2238" s="38">
        <v>8.2687999999999988</v>
      </c>
    </row>
    <row r="2239" spans="1:2" x14ac:dyDescent="0.35">
      <c r="A2239" s="38" t="s">
        <v>364</v>
      </c>
      <c r="B2239" s="38">
        <v>12.432000000000002</v>
      </c>
    </row>
    <row r="2240" spans="1:2" x14ac:dyDescent="0.35">
      <c r="A2240" s="38" t="s">
        <v>365</v>
      </c>
      <c r="B2240" s="38">
        <v>-52.169999999999987</v>
      </c>
    </row>
    <row r="2241" spans="1:2" x14ac:dyDescent="0.35">
      <c r="A2241" s="38" t="s">
        <v>364</v>
      </c>
      <c r="B2241" s="38">
        <v>381.29700000000003</v>
      </c>
    </row>
    <row r="2242" spans="1:2" x14ac:dyDescent="0.35">
      <c r="A2242" s="38" t="s">
        <v>364</v>
      </c>
      <c r="B2242" s="38">
        <v>13.347599999999998</v>
      </c>
    </row>
    <row r="2243" spans="1:2" x14ac:dyDescent="0.35">
      <c r="A2243" s="38" t="s">
        <v>366</v>
      </c>
      <c r="B2243" s="38">
        <v>-115.49580000000006</v>
      </c>
    </row>
    <row r="2244" spans="1:2" x14ac:dyDescent="0.35">
      <c r="A2244" s="38" t="s">
        <v>364</v>
      </c>
      <c r="B2244" s="38">
        <v>15.2712</v>
      </c>
    </row>
    <row r="2245" spans="1:2" x14ac:dyDescent="0.35">
      <c r="A2245" s="38" t="s">
        <v>364</v>
      </c>
      <c r="B2245" s="38">
        <v>1.4455999999999998</v>
      </c>
    </row>
    <row r="2246" spans="1:2" x14ac:dyDescent="0.35">
      <c r="A2246" s="38" t="s">
        <v>364</v>
      </c>
      <c r="B2246" s="38">
        <v>3.5178000000000003</v>
      </c>
    </row>
    <row r="2247" spans="1:2" x14ac:dyDescent="0.35">
      <c r="A2247" s="38" t="s">
        <v>364</v>
      </c>
      <c r="B2247" s="38">
        <v>2.2412000000000001</v>
      </c>
    </row>
    <row r="2248" spans="1:2" x14ac:dyDescent="0.35">
      <c r="A2248" s="38" t="s">
        <v>364</v>
      </c>
      <c r="B2248" s="38">
        <v>49.498199999999969</v>
      </c>
    </row>
    <row r="2249" spans="1:2" x14ac:dyDescent="0.35">
      <c r="A2249" s="38" t="s">
        <v>364</v>
      </c>
      <c r="B2249" s="38">
        <v>6.4127999999999998</v>
      </c>
    </row>
    <row r="2250" spans="1:2" x14ac:dyDescent="0.35">
      <c r="A2250" s="38" t="s">
        <v>364</v>
      </c>
      <c r="B2250" s="38">
        <v>13.037499999999998</v>
      </c>
    </row>
    <row r="2251" spans="1:2" x14ac:dyDescent="0.35">
      <c r="A2251" s="38" t="s">
        <v>364</v>
      </c>
      <c r="B2251" s="38">
        <v>4.1760000000000002</v>
      </c>
    </row>
    <row r="2252" spans="1:2" x14ac:dyDescent="0.35">
      <c r="A2252" s="38" t="s">
        <v>364</v>
      </c>
      <c r="B2252" s="38">
        <v>157.01759999999993</v>
      </c>
    </row>
    <row r="2253" spans="1:2" x14ac:dyDescent="0.35">
      <c r="A2253" s="38" t="s">
        <v>364</v>
      </c>
      <c r="B2253" s="38">
        <v>9.3312000000000008</v>
      </c>
    </row>
    <row r="2254" spans="1:2" x14ac:dyDescent="0.35">
      <c r="A2254" s="38" t="s">
        <v>364</v>
      </c>
      <c r="B2254" s="38">
        <v>68.975999999999999</v>
      </c>
    </row>
    <row r="2255" spans="1:2" x14ac:dyDescent="0.35">
      <c r="A2255" s="38" t="s">
        <v>364</v>
      </c>
      <c r="B2255" s="38">
        <v>14.275799999999998</v>
      </c>
    </row>
    <row r="2256" spans="1:2" x14ac:dyDescent="0.35">
      <c r="A2256" s="38" t="s">
        <v>364</v>
      </c>
      <c r="B2256" s="38">
        <v>15.245999999999999</v>
      </c>
    </row>
    <row r="2257" spans="1:2" x14ac:dyDescent="0.35">
      <c r="A2257" s="38" t="s">
        <v>366</v>
      </c>
      <c r="B2257" s="38">
        <v>131.35499999999996</v>
      </c>
    </row>
    <row r="2258" spans="1:2" x14ac:dyDescent="0.35">
      <c r="A2258" s="38" t="s">
        <v>366</v>
      </c>
      <c r="B2258" s="38">
        <v>33.938800000000001</v>
      </c>
    </row>
    <row r="2259" spans="1:2" x14ac:dyDescent="0.35">
      <c r="A2259" s="38" t="s">
        <v>364</v>
      </c>
      <c r="B2259" s="38">
        <v>90.97199999999998</v>
      </c>
    </row>
    <row r="2260" spans="1:2" x14ac:dyDescent="0.35">
      <c r="A2260" s="38" t="s">
        <v>364</v>
      </c>
      <c r="B2260" s="38">
        <v>8.7137999999999991</v>
      </c>
    </row>
    <row r="2261" spans="1:2" x14ac:dyDescent="0.35">
      <c r="A2261" s="38" t="s">
        <v>364</v>
      </c>
      <c r="B2261" s="38">
        <v>2.4</v>
      </c>
    </row>
    <row r="2262" spans="1:2" x14ac:dyDescent="0.35">
      <c r="A2262" s="38" t="s">
        <v>364</v>
      </c>
      <c r="B2262" s="38">
        <v>66.954599999999971</v>
      </c>
    </row>
    <row r="2263" spans="1:2" x14ac:dyDescent="0.35">
      <c r="A2263" s="38" t="s">
        <v>366</v>
      </c>
      <c r="B2263" s="38">
        <v>24.936000000000007</v>
      </c>
    </row>
    <row r="2264" spans="1:2" x14ac:dyDescent="0.35">
      <c r="A2264" s="38" t="s">
        <v>363</v>
      </c>
      <c r="B2264" s="38">
        <v>79.193399999999968</v>
      </c>
    </row>
    <row r="2265" spans="1:2" x14ac:dyDescent="0.35">
      <c r="A2265" s="38" t="s">
        <v>363</v>
      </c>
      <c r="B2265" s="38">
        <v>114.99540000000002</v>
      </c>
    </row>
    <row r="2266" spans="1:2" x14ac:dyDescent="0.35">
      <c r="A2266" s="38" t="s">
        <v>363</v>
      </c>
      <c r="B2266" s="38">
        <v>2.3759999999999999</v>
      </c>
    </row>
    <row r="2267" spans="1:2" x14ac:dyDescent="0.35">
      <c r="A2267" s="38" t="s">
        <v>363</v>
      </c>
      <c r="B2267" s="38">
        <v>3.8822000000000001</v>
      </c>
    </row>
    <row r="2268" spans="1:2" x14ac:dyDescent="0.35">
      <c r="A2268" s="38" t="s">
        <v>363</v>
      </c>
      <c r="B2268" s="38">
        <v>2.6892000000000005</v>
      </c>
    </row>
    <row r="2269" spans="1:2" x14ac:dyDescent="0.35">
      <c r="A2269" s="38" t="s">
        <v>364</v>
      </c>
      <c r="B2269" s="38">
        <v>6.3504000000000005</v>
      </c>
    </row>
    <row r="2270" spans="1:2" x14ac:dyDescent="0.35">
      <c r="A2270" s="38" t="s">
        <v>366</v>
      </c>
      <c r="B2270" s="38">
        <v>3.1104000000000003</v>
      </c>
    </row>
    <row r="2271" spans="1:2" x14ac:dyDescent="0.35">
      <c r="A2271" s="38" t="s">
        <v>366</v>
      </c>
      <c r="B2271" s="38">
        <v>2.3570999999999991</v>
      </c>
    </row>
    <row r="2272" spans="1:2" x14ac:dyDescent="0.35">
      <c r="A2272" s="38" t="s">
        <v>363</v>
      </c>
      <c r="B2272" s="38">
        <v>4.196499999999995</v>
      </c>
    </row>
    <row r="2273" spans="1:2" x14ac:dyDescent="0.35">
      <c r="A2273" s="38" t="s">
        <v>364</v>
      </c>
      <c r="B2273" s="38">
        <v>47.937599999999996</v>
      </c>
    </row>
    <row r="2274" spans="1:2" x14ac:dyDescent="0.35">
      <c r="A2274" s="38" t="s">
        <v>364</v>
      </c>
      <c r="B2274" s="38">
        <v>95.757200000000012</v>
      </c>
    </row>
    <row r="2275" spans="1:2" x14ac:dyDescent="0.35">
      <c r="A2275" s="38" t="s">
        <v>364</v>
      </c>
      <c r="B2275" s="38">
        <v>377.99459999999993</v>
      </c>
    </row>
    <row r="2276" spans="1:2" x14ac:dyDescent="0.35">
      <c r="A2276" s="38" t="s">
        <v>364</v>
      </c>
      <c r="B2276" s="38">
        <v>3.5857999999999848</v>
      </c>
    </row>
    <row r="2277" spans="1:2" x14ac:dyDescent="0.35">
      <c r="A2277" s="38" t="s">
        <v>364</v>
      </c>
      <c r="B2277" s="38">
        <v>13.764599999999994</v>
      </c>
    </row>
    <row r="2278" spans="1:2" x14ac:dyDescent="0.35">
      <c r="A2278" s="38" t="s">
        <v>363</v>
      </c>
      <c r="B2278" s="38">
        <v>0</v>
      </c>
    </row>
    <row r="2279" spans="1:2" x14ac:dyDescent="0.35">
      <c r="A2279" s="38" t="s">
        <v>363</v>
      </c>
      <c r="B2279" s="38">
        <v>22.354800000000004</v>
      </c>
    </row>
    <row r="2280" spans="1:2" x14ac:dyDescent="0.35">
      <c r="A2280" s="38" t="s">
        <v>363</v>
      </c>
      <c r="B2280" s="38">
        <v>53.750400000000013</v>
      </c>
    </row>
    <row r="2281" spans="1:2" x14ac:dyDescent="0.35">
      <c r="A2281" s="38" t="s">
        <v>364</v>
      </c>
      <c r="B2281" s="38">
        <v>-6.0980000000000025</v>
      </c>
    </row>
    <row r="2282" spans="1:2" x14ac:dyDescent="0.35">
      <c r="A2282" s="38" t="s">
        <v>364</v>
      </c>
      <c r="B2282" s="38">
        <v>-23.03520000000006</v>
      </c>
    </row>
    <row r="2283" spans="1:2" x14ac:dyDescent="0.35">
      <c r="A2283" s="38" t="s">
        <v>364</v>
      </c>
      <c r="B2283" s="38">
        <v>37.996199999999988</v>
      </c>
    </row>
    <row r="2284" spans="1:2" x14ac:dyDescent="0.35">
      <c r="A2284" s="38" t="s">
        <v>366</v>
      </c>
      <c r="B2284" s="38">
        <v>22.153599999999997</v>
      </c>
    </row>
    <row r="2285" spans="1:2" x14ac:dyDescent="0.35">
      <c r="A2285" s="38" t="s">
        <v>365</v>
      </c>
      <c r="B2285" s="38">
        <v>6.6976000000000013</v>
      </c>
    </row>
    <row r="2286" spans="1:2" x14ac:dyDescent="0.35">
      <c r="A2286" s="38" t="s">
        <v>365</v>
      </c>
      <c r="B2286" s="38">
        <v>16.386300000000002</v>
      </c>
    </row>
    <row r="2287" spans="1:2" x14ac:dyDescent="0.35">
      <c r="A2287" s="38" t="s">
        <v>363</v>
      </c>
      <c r="B2287" s="38">
        <v>5.2026000000000003</v>
      </c>
    </row>
    <row r="2288" spans="1:2" x14ac:dyDescent="0.35">
      <c r="A2288" s="38" t="s">
        <v>363</v>
      </c>
      <c r="B2288" s="38">
        <v>12.263999999999999</v>
      </c>
    </row>
    <row r="2289" spans="1:2" x14ac:dyDescent="0.35">
      <c r="A2289" s="38" t="s">
        <v>366</v>
      </c>
      <c r="B2289" s="38">
        <v>1.3109999999999999</v>
      </c>
    </row>
    <row r="2290" spans="1:2" x14ac:dyDescent="0.35">
      <c r="A2290" s="38" t="s">
        <v>364</v>
      </c>
      <c r="B2290" s="38">
        <v>4.7559999999999985</v>
      </c>
    </row>
    <row r="2291" spans="1:2" x14ac:dyDescent="0.35">
      <c r="A2291" s="38" t="s">
        <v>364</v>
      </c>
      <c r="B2291" s="38">
        <v>80.368200000000002</v>
      </c>
    </row>
    <row r="2292" spans="1:2" x14ac:dyDescent="0.35">
      <c r="A2292" s="38" t="s">
        <v>363</v>
      </c>
      <c r="B2292" s="38">
        <v>77.751899999999992</v>
      </c>
    </row>
    <row r="2293" spans="1:2" x14ac:dyDescent="0.35">
      <c r="A2293" s="38" t="s">
        <v>363</v>
      </c>
      <c r="B2293" s="38">
        <v>297.69</v>
      </c>
    </row>
    <row r="2294" spans="1:2" x14ac:dyDescent="0.35">
      <c r="A2294" s="38" t="s">
        <v>363</v>
      </c>
      <c r="B2294" s="38">
        <v>6.2208000000000006</v>
      </c>
    </row>
    <row r="2295" spans="1:2" x14ac:dyDescent="0.35">
      <c r="A2295" s="38" t="s">
        <v>366</v>
      </c>
      <c r="B2295" s="38">
        <v>1.3365</v>
      </c>
    </row>
    <row r="2296" spans="1:2" x14ac:dyDescent="0.35">
      <c r="A2296" s="38" t="s">
        <v>366</v>
      </c>
      <c r="B2296" s="38">
        <v>38.209499999999998</v>
      </c>
    </row>
    <row r="2297" spans="1:2" x14ac:dyDescent="0.35">
      <c r="A2297" s="38" t="s">
        <v>366</v>
      </c>
      <c r="B2297" s="38">
        <v>6.219199999999999</v>
      </c>
    </row>
    <row r="2298" spans="1:2" x14ac:dyDescent="0.35">
      <c r="A2298" s="38" t="s">
        <v>366</v>
      </c>
      <c r="B2298" s="38">
        <v>106.477</v>
      </c>
    </row>
    <row r="2299" spans="1:2" x14ac:dyDescent="0.35">
      <c r="A2299" s="38" t="s">
        <v>366</v>
      </c>
      <c r="B2299" s="38">
        <v>1.2884999999999991</v>
      </c>
    </row>
    <row r="2300" spans="1:2" x14ac:dyDescent="0.35">
      <c r="A2300" s="38" t="s">
        <v>366</v>
      </c>
      <c r="B2300" s="38">
        <v>601.96990000000005</v>
      </c>
    </row>
    <row r="2301" spans="1:2" x14ac:dyDescent="0.35">
      <c r="A2301" s="38" t="s">
        <v>366</v>
      </c>
      <c r="B2301" s="38">
        <v>125.99000000000001</v>
      </c>
    </row>
    <row r="2302" spans="1:2" x14ac:dyDescent="0.35">
      <c r="A2302" s="38" t="s">
        <v>365</v>
      </c>
      <c r="B2302" s="38">
        <v>6.36</v>
      </c>
    </row>
    <row r="2303" spans="1:2" x14ac:dyDescent="0.35">
      <c r="A2303" s="38" t="s">
        <v>365</v>
      </c>
      <c r="B2303" s="38">
        <v>5.6448</v>
      </c>
    </row>
    <row r="2304" spans="1:2" x14ac:dyDescent="0.35">
      <c r="A2304" s="38" t="s">
        <v>363</v>
      </c>
      <c r="B2304" s="38">
        <v>31.599999999999966</v>
      </c>
    </row>
    <row r="2305" spans="1:2" x14ac:dyDescent="0.35">
      <c r="A2305" s="38" t="s">
        <v>363</v>
      </c>
      <c r="B2305" s="38">
        <v>188.2192</v>
      </c>
    </row>
    <row r="2306" spans="1:2" x14ac:dyDescent="0.35">
      <c r="A2306" s="38" t="s">
        <v>363</v>
      </c>
      <c r="B2306" s="38">
        <v>49.970399999999991</v>
      </c>
    </row>
    <row r="2307" spans="1:2" x14ac:dyDescent="0.35">
      <c r="A2307" s="38" t="s">
        <v>365</v>
      </c>
      <c r="B2307" s="38">
        <v>-14.137200000000014</v>
      </c>
    </row>
    <row r="2308" spans="1:2" x14ac:dyDescent="0.35">
      <c r="A2308" s="38" t="s">
        <v>365</v>
      </c>
      <c r="B2308" s="38">
        <v>9.8657999999999983</v>
      </c>
    </row>
    <row r="2309" spans="1:2" x14ac:dyDescent="0.35">
      <c r="A2309" s="38" t="s">
        <v>366</v>
      </c>
      <c r="B2309" s="38">
        <v>171.93000000000006</v>
      </c>
    </row>
    <row r="2310" spans="1:2" x14ac:dyDescent="0.35">
      <c r="A2310" s="38" t="s">
        <v>364</v>
      </c>
      <c r="B2310" s="38">
        <v>35.098999999999961</v>
      </c>
    </row>
    <row r="2311" spans="1:2" x14ac:dyDescent="0.35">
      <c r="A2311" s="38" t="s">
        <v>364</v>
      </c>
      <c r="B2311" s="38">
        <v>7.7003999999999948</v>
      </c>
    </row>
    <row r="2312" spans="1:2" x14ac:dyDescent="0.35">
      <c r="A2312" s="38" t="s">
        <v>364</v>
      </c>
      <c r="B2312" s="38">
        <v>6.602999999999998</v>
      </c>
    </row>
    <row r="2313" spans="1:2" x14ac:dyDescent="0.35">
      <c r="A2313" s="38" t="s">
        <v>364</v>
      </c>
      <c r="B2313" s="38">
        <v>1.9839999999999982</v>
      </c>
    </row>
    <row r="2314" spans="1:2" x14ac:dyDescent="0.35">
      <c r="A2314" s="38" t="s">
        <v>364</v>
      </c>
      <c r="B2314" s="38">
        <v>-48.508200000000009</v>
      </c>
    </row>
    <row r="2315" spans="1:2" x14ac:dyDescent="0.35">
      <c r="A2315" s="38" t="s">
        <v>365</v>
      </c>
      <c r="B2315" s="38">
        <v>6.8713999999999995</v>
      </c>
    </row>
    <row r="2316" spans="1:2" x14ac:dyDescent="0.35">
      <c r="A2316" s="38" t="s">
        <v>365</v>
      </c>
      <c r="B2316" s="38">
        <v>112.40640000000002</v>
      </c>
    </row>
    <row r="2317" spans="1:2" x14ac:dyDescent="0.35">
      <c r="A2317" s="38" t="s">
        <v>365</v>
      </c>
      <c r="B2317" s="38">
        <v>20.21</v>
      </c>
    </row>
    <row r="2318" spans="1:2" x14ac:dyDescent="0.35">
      <c r="A2318" s="38" t="s">
        <v>365</v>
      </c>
      <c r="B2318" s="38">
        <v>27.440999999999995</v>
      </c>
    </row>
    <row r="2319" spans="1:2" x14ac:dyDescent="0.35">
      <c r="A2319" s="38" t="s">
        <v>365</v>
      </c>
      <c r="B2319" s="38">
        <v>30.414999999999999</v>
      </c>
    </row>
    <row r="2320" spans="1:2" x14ac:dyDescent="0.35">
      <c r="A2320" s="38" t="s">
        <v>365</v>
      </c>
      <c r="B2320" s="38">
        <v>132.58980000000003</v>
      </c>
    </row>
    <row r="2321" spans="1:2" x14ac:dyDescent="0.35">
      <c r="A2321" s="38" t="s">
        <v>363</v>
      </c>
      <c r="B2321" s="38">
        <v>56.352799999999974</v>
      </c>
    </row>
    <row r="2322" spans="1:2" x14ac:dyDescent="0.35">
      <c r="A2322" s="38" t="s">
        <v>364</v>
      </c>
      <c r="B2322" s="38">
        <v>63.8232</v>
      </c>
    </row>
    <row r="2323" spans="1:2" x14ac:dyDescent="0.35">
      <c r="A2323" s="38" t="s">
        <v>363</v>
      </c>
      <c r="B2323" s="38">
        <v>44.527799999999992</v>
      </c>
    </row>
    <row r="2324" spans="1:2" x14ac:dyDescent="0.35">
      <c r="A2324" s="38" t="s">
        <v>363</v>
      </c>
      <c r="B2324" s="38">
        <v>27.894399999999997</v>
      </c>
    </row>
    <row r="2325" spans="1:2" x14ac:dyDescent="0.35">
      <c r="A2325" s="38" t="s">
        <v>363</v>
      </c>
      <c r="B2325" s="38">
        <v>38.15</v>
      </c>
    </row>
    <row r="2326" spans="1:2" x14ac:dyDescent="0.35">
      <c r="A2326" s="38" t="s">
        <v>363</v>
      </c>
      <c r="B2326" s="38">
        <v>167.80799999999999</v>
      </c>
    </row>
    <row r="2327" spans="1:2" x14ac:dyDescent="0.35">
      <c r="A2327" s="38" t="s">
        <v>366</v>
      </c>
      <c r="B2327" s="38">
        <v>29.951999999999998</v>
      </c>
    </row>
    <row r="2328" spans="1:2" x14ac:dyDescent="0.35">
      <c r="A2328" s="38" t="s">
        <v>366</v>
      </c>
      <c r="B2328" s="38">
        <v>1.1596000000000011</v>
      </c>
    </row>
    <row r="2329" spans="1:2" x14ac:dyDescent="0.35">
      <c r="A2329" s="38" t="s">
        <v>366</v>
      </c>
      <c r="B2329" s="38">
        <v>6.2208000000000006</v>
      </c>
    </row>
    <row r="2330" spans="1:2" x14ac:dyDescent="0.35">
      <c r="A2330" s="38" t="s">
        <v>364</v>
      </c>
      <c r="B2330" s="38">
        <v>5.2026000000000003</v>
      </c>
    </row>
    <row r="2331" spans="1:2" x14ac:dyDescent="0.35">
      <c r="A2331" s="38" t="s">
        <v>366</v>
      </c>
      <c r="B2331" s="38">
        <v>-68.392000000000053</v>
      </c>
    </row>
    <row r="2332" spans="1:2" x14ac:dyDescent="0.35">
      <c r="A2332" s="38" t="s">
        <v>364</v>
      </c>
      <c r="B2332" s="38">
        <v>2.9371999999999971</v>
      </c>
    </row>
    <row r="2333" spans="1:2" x14ac:dyDescent="0.35">
      <c r="A2333" s="38" t="s">
        <v>364</v>
      </c>
      <c r="B2333" s="38">
        <v>20.85</v>
      </c>
    </row>
    <row r="2334" spans="1:2" x14ac:dyDescent="0.35">
      <c r="A2334" s="38" t="s">
        <v>365</v>
      </c>
      <c r="B2334" s="38">
        <v>133.15199999999999</v>
      </c>
    </row>
    <row r="2335" spans="1:2" x14ac:dyDescent="0.35">
      <c r="A2335" s="38" t="s">
        <v>365</v>
      </c>
      <c r="B2335" s="38">
        <v>2.8322000000000003</v>
      </c>
    </row>
    <row r="2336" spans="1:2" x14ac:dyDescent="0.35">
      <c r="A2336" s="38" t="s">
        <v>363</v>
      </c>
      <c r="B2336" s="38">
        <v>11.247599999999995</v>
      </c>
    </row>
    <row r="2337" spans="1:2" x14ac:dyDescent="0.35">
      <c r="A2337" s="38" t="s">
        <v>366</v>
      </c>
      <c r="B2337" s="38">
        <v>5.1042000000000005</v>
      </c>
    </row>
    <row r="2338" spans="1:2" x14ac:dyDescent="0.35">
      <c r="A2338" s="38" t="s">
        <v>366</v>
      </c>
      <c r="B2338" s="38">
        <v>123.76909999999995</v>
      </c>
    </row>
    <row r="2339" spans="1:2" x14ac:dyDescent="0.35">
      <c r="A2339" s="38" t="s">
        <v>366</v>
      </c>
      <c r="B2339" s="38">
        <v>12.441600000000001</v>
      </c>
    </row>
    <row r="2340" spans="1:2" x14ac:dyDescent="0.35">
      <c r="A2340" s="38" t="s">
        <v>366</v>
      </c>
      <c r="B2340" s="38">
        <v>22.500800000000002</v>
      </c>
    </row>
    <row r="2341" spans="1:2" x14ac:dyDescent="0.35">
      <c r="A2341" s="38" t="s">
        <v>366</v>
      </c>
      <c r="B2341" s="38">
        <v>1.7419999999999987</v>
      </c>
    </row>
    <row r="2342" spans="1:2" x14ac:dyDescent="0.35">
      <c r="A2342" s="38" t="s">
        <v>363</v>
      </c>
      <c r="B2342" s="38">
        <v>10.465</v>
      </c>
    </row>
    <row r="2343" spans="1:2" x14ac:dyDescent="0.35">
      <c r="A2343" s="38" t="s">
        <v>366</v>
      </c>
      <c r="B2343" s="38">
        <v>23.384</v>
      </c>
    </row>
    <row r="2344" spans="1:2" x14ac:dyDescent="0.35">
      <c r="A2344" s="38" t="s">
        <v>366</v>
      </c>
      <c r="B2344" s="38">
        <v>27.352799999999998</v>
      </c>
    </row>
    <row r="2345" spans="1:2" x14ac:dyDescent="0.35">
      <c r="A2345" s="38" t="s">
        <v>365</v>
      </c>
      <c r="B2345" s="38">
        <v>-29.343599999999995</v>
      </c>
    </row>
    <row r="2346" spans="1:2" x14ac:dyDescent="0.35">
      <c r="A2346" s="38" t="s">
        <v>365</v>
      </c>
      <c r="B2346" s="38">
        <v>137.28960000000004</v>
      </c>
    </row>
    <row r="2347" spans="1:2" x14ac:dyDescent="0.35">
      <c r="A2347" s="38" t="s">
        <v>365</v>
      </c>
      <c r="B2347" s="38">
        <v>24.527999999999995</v>
      </c>
    </row>
    <row r="2348" spans="1:2" x14ac:dyDescent="0.35">
      <c r="A2348" s="38" t="s">
        <v>365</v>
      </c>
      <c r="B2348" s="38">
        <v>-2.1624000000000012</v>
      </c>
    </row>
    <row r="2349" spans="1:2" x14ac:dyDescent="0.35">
      <c r="A2349" s="38" t="s">
        <v>365</v>
      </c>
      <c r="B2349" s="38">
        <v>0</v>
      </c>
    </row>
    <row r="2350" spans="1:2" x14ac:dyDescent="0.35">
      <c r="A2350" s="38" t="s">
        <v>364</v>
      </c>
      <c r="B2350" s="38">
        <v>3.1583999999999985</v>
      </c>
    </row>
    <row r="2351" spans="1:2" x14ac:dyDescent="0.35">
      <c r="A2351" s="38" t="s">
        <v>364</v>
      </c>
      <c r="B2351" s="38">
        <v>22.573199999999996</v>
      </c>
    </row>
    <row r="2352" spans="1:2" x14ac:dyDescent="0.35">
      <c r="A2352" s="38" t="s">
        <v>364</v>
      </c>
      <c r="B2352" s="38">
        <v>5.3213999999999997</v>
      </c>
    </row>
    <row r="2353" spans="1:2" x14ac:dyDescent="0.35">
      <c r="A2353" s="38" t="s">
        <v>364</v>
      </c>
      <c r="B2353" s="38">
        <v>22.251600000000003</v>
      </c>
    </row>
    <row r="2354" spans="1:2" x14ac:dyDescent="0.35">
      <c r="A2354" s="38" t="s">
        <v>364</v>
      </c>
      <c r="B2354" s="38">
        <v>5.04</v>
      </c>
    </row>
    <row r="2355" spans="1:2" x14ac:dyDescent="0.35">
      <c r="A2355" s="38" t="s">
        <v>364</v>
      </c>
      <c r="B2355" s="38">
        <v>200.95460000000008</v>
      </c>
    </row>
    <row r="2356" spans="1:2" x14ac:dyDescent="0.35">
      <c r="A2356" s="38" t="s">
        <v>364</v>
      </c>
      <c r="B2356" s="38">
        <v>46.3185</v>
      </c>
    </row>
    <row r="2357" spans="1:2" x14ac:dyDescent="0.35">
      <c r="A2357" s="38" t="s">
        <v>364</v>
      </c>
      <c r="B2357" s="38">
        <v>15.699300000000001</v>
      </c>
    </row>
    <row r="2358" spans="1:2" x14ac:dyDescent="0.35">
      <c r="A2358" s="38" t="s">
        <v>364</v>
      </c>
      <c r="B2358" s="38">
        <v>80.991899999999987</v>
      </c>
    </row>
    <row r="2359" spans="1:2" x14ac:dyDescent="0.35">
      <c r="A2359" s="38" t="s">
        <v>366</v>
      </c>
      <c r="B2359" s="38">
        <v>-447.59469999999988</v>
      </c>
    </row>
    <row r="2360" spans="1:2" x14ac:dyDescent="0.35">
      <c r="A2360" s="38" t="s">
        <v>366</v>
      </c>
      <c r="B2360" s="38">
        <v>-553.64760000000001</v>
      </c>
    </row>
    <row r="2361" spans="1:2" x14ac:dyDescent="0.35">
      <c r="A2361" s="38" t="s">
        <v>366</v>
      </c>
      <c r="B2361" s="38">
        <v>-122.78160000000003</v>
      </c>
    </row>
    <row r="2362" spans="1:2" x14ac:dyDescent="0.35">
      <c r="A2362" s="38" t="s">
        <v>366</v>
      </c>
      <c r="B2362" s="38">
        <v>16.3842</v>
      </c>
    </row>
    <row r="2363" spans="1:2" x14ac:dyDescent="0.35">
      <c r="A2363" s="38" t="s">
        <v>366</v>
      </c>
      <c r="B2363" s="38">
        <v>75.9696</v>
      </c>
    </row>
    <row r="2364" spans="1:2" x14ac:dyDescent="0.35">
      <c r="A2364" s="38" t="s">
        <v>366</v>
      </c>
      <c r="B2364" s="38">
        <v>-10.053999999999998</v>
      </c>
    </row>
    <row r="2365" spans="1:2" x14ac:dyDescent="0.35">
      <c r="A2365" s="38" t="s">
        <v>363</v>
      </c>
      <c r="B2365" s="38">
        <v>40.921599999999998</v>
      </c>
    </row>
    <row r="2366" spans="1:2" x14ac:dyDescent="0.35">
      <c r="A2366" s="38" t="s">
        <v>363</v>
      </c>
      <c r="B2366" s="38">
        <v>44.889600000000002</v>
      </c>
    </row>
    <row r="2367" spans="1:2" x14ac:dyDescent="0.35">
      <c r="A2367" s="38" t="s">
        <v>363</v>
      </c>
      <c r="B2367" s="38">
        <v>20.7</v>
      </c>
    </row>
    <row r="2368" spans="1:2" x14ac:dyDescent="0.35">
      <c r="A2368" s="38" t="s">
        <v>364</v>
      </c>
      <c r="B2368" s="38">
        <v>-18.106799999999993</v>
      </c>
    </row>
    <row r="2369" spans="1:2" x14ac:dyDescent="0.35">
      <c r="A2369" s="38" t="s">
        <v>366</v>
      </c>
      <c r="B2369" s="38">
        <v>11.328800000000001</v>
      </c>
    </row>
    <row r="2370" spans="1:2" x14ac:dyDescent="0.35">
      <c r="A2370" s="38" t="s">
        <v>366</v>
      </c>
      <c r="B2370" s="38">
        <v>-26.635200000000026</v>
      </c>
    </row>
    <row r="2371" spans="1:2" x14ac:dyDescent="0.35">
      <c r="A2371" s="38" t="s">
        <v>366</v>
      </c>
      <c r="B2371" s="38">
        <v>0.30700000000000016</v>
      </c>
    </row>
    <row r="2372" spans="1:2" x14ac:dyDescent="0.35">
      <c r="A2372" s="38" t="s">
        <v>366</v>
      </c>
      <c r="B2372" s="38">
        <v>93.240000000000009</v>
      </c>
    </row>
    <row r="2373" spans="1:2" x14ac:dyDescent="0.35">
      <c r="A2373" s="38" t="s">
        <v>365</v>
      </c>
      <c r="B2373" s="38">
        <v>-27.129599999999996</v>
      </c>
    </row>
    <row r="2374" spans="1:2" x14ac:dyDescent="0.35">
      <c r="A2374" s="38" t="s">
        <v>365</v>
      </c>
      <c r="B2374" s="38">
        <v>0.8224999999999999</v>
      </c>
    </row>
    <row r="2375" spans="1:2" x14ac:dyDescent="0.35">
      <c r="A2375" s="38" t="s">
        <v>365</v>
      </c>
      <c r="B2375" s="38">
        <v>7.698599999999999</v>
      </c>
    </row>
    <row r="2376" spans="1:2" x14ac:dyDescent="0.35">
      <c r="A2376" s="38" t="s">
        <v>365</v>
      </c>
      <c r="B2376" s="38">
        <v>-14.478399999999993</v>
      </c>
    </row>
    <row r="2377" spans="1:2" x14ac:dyDescent="0.35">
      <c r="A2377" s="38" t="s">
        <v>363</v>
      </c>
      <c r="B2377" s="38">
        <v>0.11340000000000017</v>
      </c>
    </row>
    <row r="2378" spans="1:2" x14ac:dyDescent="0.35">
      <c r="A2378" s="38" t="s">
        <v>366</v>
      </c>
      <c r="B2378" s="38">
        <v>-58.861599999999981</v>
      </c>
    </row>
    <row r="2379" spans="1:2" x14ac:dyDescent="0.35">
      <c r="A2379" s="38" t="s">
        <v>366</v>
      </c>
      <c r="B2379" s="38">
        <v>1.1479999999999988</v>
      </c>
    </row>
    <row r="2380" spans="1:2" x14ac:dyDescent="0.35">
      <c r="A2380" s="38" t="s">
        <v>364</v>
      </c>
      <c r="B2380" s="38">
        <v>15.065</v>
      </c>
    </row>
    <row r="2381" spans="1:2" x14ac:dyDescent="0.35">
      <c r="A2381" s="38" t="s">
        <v>366</v>
      </c>
      <c r="B2381" s="38">
        <v>1.7138000000000002</v>
      </c>
    </row>
    <row r="2382" spans="1:2" x14ac:dyDescent="0.35">
      <c r="A2382" s="38" t="s">
        <v>366</v>
      </c>
      <c r="B2382" s="38">
        <v>15.489999999999997</v>
      </c>
    </row>
    <row r="2383" spans="1:2" x14ac:dyDescent="0.35">
      <c r="A2383" s="38" t="s">
        <v>366</v>
      </c>
      <c r="B2383" s="38">
        <v>11.626299999999999</v>
      </c>
    </row>
    <row r="2384" spans="1:2" x14ac:dyDescent="0.35">
      <c r="A2384" s="38" t="s">
        <v>364</v>
      </c>
      <c r="B2384" s="38">
        <v>45.770399999999995</v>
      </c>
    </row>
    <row r="2385" spans="1:2" x14ac:dyDescent="0.35">
      <c r="A2385" s="38" t="s">
        <v>364</v>
      </c>
      <c r="B2385" s="38">
        <v>4.4855999999999998</v>
      </c>
    </row>
    <row r="2386" spans="1:2" x14ac:dyDescent="0.35">
      <c r="A2386" s="38" t="s">
        <v>364</v>
      </c>
      <c r="B2386" s="38">
        <v>62.74799999999999</v>
      </c>
    </row>
    <row r="2387" spans="1:2" x14ac:dyDescent="0.35">
      <c r="A2387" s="38" t="s">
        <v>364</v>
      </c>
      <c r="B2387" s="38">
        <v>15.837600000000009</v>
      </c>
    </row>
    <row r="2388" spans="1:2" x14ac:dyDescent="0.35">
      <c r="A2388" s="38" t="s">
        <v>364</v>
      </c>
      <c r="B2388" s="38">
        <v>59.997999999999962</v>
      </c>
    </row>
    <row r="2389" spans="1:2" x14ac:dyDescent="0.35">
      <c r="A2389" s="38" t="s">
        <v>364</v>
      </c>
      <c r="B2389" s="38">
        <v>3.6155999999999997</v>
      </c>
    </row>
    <row r="2390" spans="1:2" x14ac:dyDescent="0.35">
      <c r="A2390" s="38" t="s">
        <v>364</v>
      </c>
      <c r="B2390" s="38">
        <v>8.8623999999999992</v>
      </c>
    </row>
    <row r="2391" spans="1:2" x14ac:dyDescent="0.35">
      <c r="A2391" s="38" t="s">
        <v>366</v>
      </c>
      <c r="B2391" s="38">
        <v>3.1104000000000003</v>
      </c>
    </row>
    <row r="2392" spans="1:2" x14ac:dyDescent="0.35">
      <c r="A2392" s="38" t="s">
        <v>366</v>
      </c>
      <c r="B2392" s="38">
        <v>20.511400000000002</v>
      </c>
    </row>
    <row r="2393" spans="1:2" x14ac:dyDescent="0.35">
      <c r="A2393" s="38" t="s">
        <v>366</v>
      </c>
      <c r="B2393" s="38">
        <v>97.194599999999923</v>
      </c>
    </row>
    <row r="2394" spans="1:2" x14ac:dyDescent="0.35">
      <c r="A2394" s="38" t="s">
        <v>366</v>
      </c>
      <c r="B2394" s="38">
        <v>42.150400000000005</v>
      </c>
    </row>
    <row r="2395" spans="1:2" x14ac:dyDescent="0.35">
      <c r="A2395" s="38" t="s">
        <v>366</v>
      </c>
      <c r="B2395" s="38">
        <v>10.316800000000001</v>
      </c>
    </row>
    <row r="2396" spans="1:2" x14ac:dyDescent="0.35">
      <c r="A2396" s="38" t="s">
        <v>366</v>
      </c>
      <c r="B2396" s="38">
        <v>2.2560000000000002</v>
      </c>
    </row>
    <row r="2397" spans="1:2" x14ac:dyDescent="0.35">
      <c r="A2397" s="38" t="s">
        <v>366</v>
      </c>
      <c r="B2397" s="38">
        <v>23.96</v>
      </c>
    </row>
    <row r="2398" spans="1:2" x14ac:dyDescent="0.35">
      <c r="A2398" s="38" t="s">
        <v>366</v>
      </c>
      <c r="B2398" s="38">
        <v>16.649999999999999</v>
      </c>
    </row>
    <row r="2399" spans="1:2" x14ac:dyDescent="0.35">
      <c r="A2399" s="38" t="s">
        <v>364</v>
      </c>
      <c r="B2399" s="38">
        <v>2.8224</v>
      </c>
    </row>
    <row r="2400" spans="1:2" x14ac:dyDescent="0.35">
      <c r="A2400" s="38" t="s">
        <v>364</v>
      </c>
      <c r="B2400" s="38">
        <v>4.3367999999999993</v>
      </c>
    </row>
    <row r="2401" spans="1:2" x14ac:dyDescent="0.35">
      <c r="A2401" s="38" t="s">
        <v>363</v>
      </c>
      <c r="B2401" s="38">
        <v>12.576199999999986</v>
      </c>
    </row>
    <row r="2402" spans="1:2" x14ac:dyDescent="0.35">
      <c r="A2402" s="38" t="s">
        <v>363</v>
      </c>
      <c r="B2402" s="38">
        <v>14.676999999999998</v>
      </c>
    </row>
    <row r="2403" spans="1:2" x14ac:dyDescent="0.35">
      <c r="A2403" s="38" t="s">
        <v>365</v>
      </c>
      <c r="B2403" s="38">
        <v>23.550000000000004</v>
      </c>
    </row>
    <row r="2404" spans="1:2" x14ac:dyDescent="0.35">
      <c r="A2404" s="38" t="s">
        <v>365</v>
      </c>
      <c r="B2404" s="38">
        <v>13.347999999999997</v>
      </c>
    </row>
    <row r="2405" spans="1:2" x14ac:dyDescent="0.35">
      <c r="A2405" s="38" t="s">
        <v>365</v>
      </c>
      <c r="B2405" s="38">
        <v>-225.09759999999991</v>
      </c>
    </row>
    <row r="2406" spans="1:2" x14ac:dyDescent="0.35">
      <c r="A2406" s="38" t="s">
        <v>364</v>
      </c>
      <c r="B2406" s="38">
        <v>200.86379999999991</v>
      </c>
    </row>
    <row r="2407" spans="1:2" x14ac:dyDescent="0.35">
      <c r="A2407" s="38" t="s">
        <v>364</v>
      </c>
      <c r="B2407" s="38">
        <v>-28.967399999999991</v>
      </c>
    </row>
    <row r="2408" spans="1:2" x14ac:dyDescent="0.35">
      <c r="A2408" s="38" t="s">
        <v>364</v>
      </c>
      <c r="B2408" s="38">
        <v>26.972999999999992</v>
      </c>
    </row>
    <row r="2409" spans="1:2" x14ac:dyDescent="0.35">
      <c r="A2409" s="38" t="s">
        <v>364</v>
      </c>
      <c r="B2409" s="38">
        <v>7.9859999999999998</v>
      </c>
    </row>
    <row r="2410" spans="1:2" x14ac:dyDescent="0.35">
      <c r="A2410" s="38" t="s">
        <v>364</v>
      </c>
      <c r="B2410" s="38">
        <v>130.49130000000002</v>
      </c>
    </row>
    <row r="2411" spans="1:2" x14ac:dyDescent="0.35">
      <c r="A2411" s="38" t="s">
        <v>364</v>
      </c>
      <c r="B2411" s="38">
        <v>76.262399999999985</v>
      </c>
    </row>
    <row r="2412" spans="1:2" x14ac:dyDescent="0.35">
      <c r="A2412" s="38" t="s">
        <v>366</v>
      </c>
      <c r="B2412" s="38">
        <v>1.9169999999999998</v>
      </c>
    </row>
    <row r="2413" spans="1:2" x14ac:dyDescent="0.35">
      <c r="A2413" s="38" t="s">
        <v>364</v>
      </c>
      <c r="B2413" s="38">
        <v>2.6319999999999997</v>
      </c>
    </row>
    <row r="2414" spans="1:2" x14ac:dyDescent="0.35">
      <c r="A2414" s="38" t="s">
        <v>364</v>
      </c>
      <c r="B2414" s="38">
        <v>5.8604000000000003</v>
      </c>
    </row>
    <row r="2415" spans="1:2" x14ac:dyDescent="0.35">
      <c r="A2415" s="38" t="s">
        <v>364</v>
      </c>
      <c r="B2415" s="38">
        <v>31.453199999999953</v>
      </c>
    </row>
    <row r="2416" spans="1:2" x14ac:dyDescent="0.35">
      <c r="A2416" s="38" t="s">
        <v>365</v>
      </c>
      <c r="B2416" s="38">
        <v>60.356000000000023</v>
      </c>
    </row>
    <row r="2417" spans="1:2" x14ac:dyDescent="0.35">
      <c r="A2417" s="38" t="s">
        <v>366</v>
      </c>
      <c r="B2417" s="38">
        <v>60.391999999999996</v>
      </c>
    </row>
    <row r="2418" spans="1:2" x14ac:dyDescent="0.35">
      <c r="A2418" s="38" t="s">
        <v>364</v>
      </c>
      <c r="B2418" s="38">
        <v>95.200000000000031</v>
      </c>
    </row>
    <row r="2419" spans="1:2" x14ac:dyDescent="0.35">
      <c r="A2419" s="38" t="s">
        <v>364</v>
      </c>
      <c r="B2419" s="38">
        <v>29.951999999999998</v>
      </c>
    </row>
    <row r="2420" spans="1:2" x14ac:dyDescent="0.35">
      <c r="A2420" s="38" t="s">
        <v>364</v>
      </c>
      <c r="B2420" s="38">
        <v>179.73000000000013</v>
      </c>
    </row>
    <row r="2421" spans="1:2" x14ac:dyDescent="0.35">
      <c r="A2421" s="38" t="s">
        <v>364</v>
      </c>
      <c r="B2421" s="38">
        <v>3.1779999999999973</v>
      </c>
    </row>
    <row r="2422" spans="1:2" x14ac:dyDescent="0.35">
      <c r="A2422" s="38" t="s">
        <v>364</v>
      </c>
      <c r="B2422" s="38">
        <v>43.995600000000003</v>
      </c>
    </row>
    <row r="2423" spans="1:2" x14ac:dyDescent="0.35">
      <c r="A2423" s="38" t="s">
        <v>365</v>
      </c>
      <c r="B2423" s="38">
        <v>-48.954900000000002</v>
      </c>
    </row>
    <row r="2424" spans="1:2" x14ac:dyDescent="0.35">
      <c r="A2424" s="38" t="s">
        <v>365</v>
      </c>
      <c r="B2424" s="38">
        <v>3.2615999999999996</v>
      </c>
    </row>
    <row r="2425" spans="1:2" x14ac:dyDescent="0.35">
      <c r="A2425" s="38" t="s">
        <v>366</v>
      </c>
      <c r="B2425" s="38">
        <v>41.718599999999995</v>
      </c>
    </row>
    <row r="2426" spans="1:2" x14ac:dyDescent="0.35">
      <c r="A2426" s="38" t="s">
        <v>366</v>
      </c>
      <c r="B2426" s="38">
        <v>-10.418399999999998</v>
      </c>
    </row>
    <row r="2427" spans="1:2" x14ac:dyDescent="0.35">
      <c r="A2427" s="38" t="s">
        <v>366</v>
      </c>
      <c r="B2427" s="38">
        <v>-104.67300000000006</v>
      </c>
    </row>
    <row r="2428" spans="1:2" x14ac:dyDescent="0.35">
      <c r="A2428" s="38" t="s">
        <v>366</v>
      </c>
      <c r="B2428" s="38">
        <v>12.776399999999999</v>
      </c>
    </row>
    <row r="2429" spans="1:2" x14ac:dyDescent="0.35">
      <c r="A2429" s="38" t="s">
        <v>365</v>
      </c>
      <c r="B2429" s="38">
        <v>-2.1504000000000008</v>
      </c>
    </row>
    <row r="2430" spans="1:2" x14ac:dyDescent="0.35">
      <c r="A2430" s="38" t="s">
        <v>365</v>
      </c>
      <c r="B2430" s="38">
        <v>-13.648800000000001</v>
      </c>
    </row>
    <row r="2431" spans="1:2" x14ac:dyDescent="0.35">
      <c r="A2431" s="38" t="s">
        <v>365</v>
      </c>
      <c r="B2431" s="38">
        <v>-9.0944000000000038</v>
      </c>
    </row>
    <row r="2432" spans="1:2" x14ac:dyDescent="0.35">
      <c r="A2432" s="38" t="s">
        <v>364</v>
      </c>
      <c r="B2432" s="38">
        <v>27.485599999999998</v>
      </c>
    </row>
    <row r="2433" spans="1:2" x14ac:dyDescent="0.35">
      <c r="A2433" s="38" t="s">
        <v>364</v>
      </c>
      <c r="B2433" s="38">
        <v>3.0340000000000007</v>
      </c>
    </row>
    <row r="2434" spans="1:2" x14ac:dyDescent="0.35">
      <c r="A2434" s="38" t="s">
        <v>366</v>
      </c>
      <c r="B2434" s="38">
        <v>65.206400000000002</v>
      </c>
    </row>
    <row r="2435" spans="1:2" x14ac:dyDescent="0.35">
      <c r="A2435" s="38" t="s">
        <v>365</v>
      </c>
      <c r="B2435" s="38">
        <v>4.0775999999999968</v>
      </c>
    </row>
    <row r="2436" spans="1:2" x14ac:dyDescent="0.35">
      <c r="A2436" s="38" t="s">
        <v>363</v>
      </c>
      <c r="B2436" s="38">
        <v>16.98</v>
      </c>
    </row>
    <row r="2437" spans="1:2" x14ac:dyDescent="0.35">
      <c r="A2437" s="38" t="s">
        <v>363</v>
      </c>
      <c r="B2437" s="38">
        <v>322.18290000000002</v>
      </c>
    </row>
    <row r="2438" spans="1:2" x14ac:dyDescent="0.35">
      <c r="A2438" s="38" t="s">
        <v>364</v>
      </c>
      <c r="B2438" s="38">
        <v>114.6285</v>
      </c>
    </row>
    <row r="2439" spans="1:2" x14ac:dyDescent="0.35">
      <c r="A2439" s="38" t="s">
        <v>364</v>
      </c>
      <c r="B2439" s="38">
        <v>-99.266399999999976</v>
      </c>
    </row>
    <row r="2440" spans="1:2" x14ac:dyDescent="0.35">
      <c r="A2440" s="38" t="s">
        <v>364</v>
      </c>
      <c r="B2440" s="38">
        <v>12.5328</v>
      </c>
    </row>
    <row r="2441" spans="1:2" x14ac:dyDescent="0.35">
      <c r="A2441" s="38" t="s">
        <v>363</v>
      </c>
      <c r="B2441" s="38">
        <v>2.1736000000000004</v>
      </c>
    </row>
    <row r="2442" spans="1:2" x14ac:dyDescent="0.35">
      <c r="A2442" s="38" t="s">
        <v>366</v>
      </c>
      <c r="B2442" s="38">
        <v>86.25</v>
      </c>
    </row>
    <row r="2443" spans="1:2" x14ac:dyDescent="0.35">
      <c r="A2443" s="38" t="s">
        <v>366</v>
      </c>
      <c r="B2443" s="38">
        <v>-19.918399999999991</v>
      </c>
    </row>
    <row r="2444" spans="1:2" x14ac:dyDescent="0.35">
      <c r="A2444" s="38" t="s">
        <v>366</v>
      </c>
      <c r="B2444" s="38">
        <v>172.33840000000004</v>
      </c>
    </row>
    <row r="2445" spans="1:2" x14ac:dyDescent="0.35">
      <c r="A2445" s="38" t="s">
        <v>366</v>
      </c>
      <c r="B2445" s="38">
        <v>30.431999999999995</v>
      </c>
    </row>
    <row r="2446" spans="1:2" x14ac:dyDescent="0.35">
      <c r="A2446" s="38" t="s">
        <v>366</v>
      </c>
      <c r="B2446" s="38">
        <v>12.902400000000002</v>
      </c>
    </row>
    <row r="2447" spans="1:2" x14ac:dyDescent="0.35">
      <c r="A2447" s="38" t="s">
        <v>366</v>
      </c>
      <c r="B2447" s="38">
        <v>74.8142</v>
      </c>
    </row>
    <row r="2448" spans="1:2" x14ac:dyDescent="0.35">
      <c r="A2448" s="38" t="s">
        <v>364</v>
      </c>
      <c r="B2448" s="38">
        <v>8.2156000000000002</v>
      </c>
    </row>
    <row r="2449" spans="1:2" x14ac:dyDescent="0.35">
      <c r="A2449" s="38" t="s">
        <v>366</v>
      </c>
      <c r="B2449" s="38">
        <v>-14.080999999999989</v>
      </c>
    </row>
    <row r="2450" spans="1:2" x14ac:dyDescent="0.35">
      <c r="A2450" s="38" t="s">
        <v>363</v>
      </c>
      <c r="B2450" s="38">
        <v>5.3897999999999939</v>
      </c>
    </row>
    <row r="2451" spans="1:2" x14ac:dyDescent="0.35">
      <c r="A2451" s="38" t="s">
        <v>364</v>
      </c>
      <c r="B2451" s="38">
        <v>9.8279999999999959</v>
      </c>
    </row>
    <row r="2452" spans="1:2" x14ac:dyDescent="0.35">
      <c r="A2452" s="38" t="s">
        <v>366</v>
      </c>
      <c r="B2452" s="38">
        <v>9</v>
      </c>
    </row>
    <row r="2453" spans="1:2" x14ac:dyDescent="0.35">
      <c r="A2453" s="38" t="s">
        <v>366</v>
      </c>
      <c r="B2453" s="38">
        <v>31.121999999999996</v>
      </c>
    </row>
    <row r="2454" spans="1:2" x14ac:dyDescent="0.35">
      <c r="A2454" s="38" t="s">
        <v>366</v>
      </c>
      <c r="B2454" s="38">
        <v>3.0860999999999996</v>
      </c>
    </row>
    <row r="2455" spans="1:2" x14ac:dyDescent="0.35">
      <c r="A2455" s="38" t="s">
        <v>366</v>
      </c>
      <c r="B2455" s="38">
        <v>18.2592</v>
      </c>
    </row>
    <row r="2456" spans="1:2" x14ac:dyDescent="0.35">
      <c r="A2456" s="38" t="s">
        <v>366</v>
      </c>
      <c r="B2456" s="38">
        <v>13.603999999999992</v>
      </c>
    </row>
    <row r="2457" spans="1:2" x14ac:dyDescent="0.35">
      <c r="A2457" s="38" t="s">
        <v>366</v>
      </c>
      <c r="B2457" s="38">
        <v>27.934399999999997</v>
      </c>
    </row>
    <row r="2458" spans="1:2" x14ac:dyDescent="0.35">
      <c r="A2458" s="38" t="s">
        <v>366</v>
      </c>
      <c r="B2458" s="38">
        <v>3.4356999999999998</v>
      </c>
    </row>
    <row r="2459" spans="1:2" x14ac:dyDescent="0.35">
      <c r="A2459" s="38" t="s">
        <v>366</v>
      </c>
      <c r="B2459" s="38">
        <v>22.458000000000002</v>
      </c>
    </row>
    <row r="2460" spans="1:2" x14ac:dyDescent="0.35">
      <c r="A2460" s="38" t="s">
        <v>366</v>
      </c>
      <c r="B2460" s="38">
        <v>12.097800000000001</v>
      </c>
    </row>
    <row r="2461" spans="1:2" x14ac:dyDescent="0.35">
      <c r="A2461" s="38" t="s">
        <v>366</v>
      </c>
      <c r="B2461" s="38">
        <v>25.438400000000001</v>
      </c>
    </row>
    <row r="2462" spans="1:2" x14ac:dyDescent="0.35">
      <c r="A2462" s="38" t="s">
        <v>364</v>
      </c>
      <c r="B2462" s="38">
        <v>13.486499999999999</v>
      </c>
    </row>
    <row r="2463" spans="1:2" x14ac:dyDescent="0.35">
      <c r="A2463" s="38" t="s">
        <v>364</v>
      </c>
      <c r="B2463" s="38">
        <v>34.423199999999987</v>
      </c>
    </row>
    <row r="2464" spans="1:2" x14ac:dyDescent="0.35">
      <c r="A2464" s="38" t="s">
        <v>366</v>
      </c>
      <c r="B2464" s="38">
        <v>29.371999999999993</v>
      </c>
    </row>
    <row r="2465" spans="1:2" x14ac:dyDescent="0.35">
      <c r="A2465" s="38" t="s">
        <v>366</v>
      </c>
      <c r="B2465" s="38">
        <v>5.1183999999999994</v>
      </c>
    </row>
    <row r="2466" spans="1:2" x14ac:dyDescent="0.35">
      <c r="A2466" s="38" t="s">
        <v>366</v>
      </c>
      <c r="B2466" s="38">
        <v>36.987300000000005</v>
      </c>
    </row>
    <row r="2467" spans="1:2" x14ac:dyDescent="0.35">
      <c r="A2467" s="38" t="s">
        <v>366</v>
      </c>
      <c r="B2467" s="38">
        <v>1.512</v>
      </c>
    </row>
    <row r="2468" spans="1:2" x14ac:dyDescent="0.35">
      <c r="A2468" s="38" t="s">
        <v>363</v>
      </c>
      <c r="B2468" s="38">
        <v>4.099499999999999</v>
      </c>
    </row>
    <row r="2469" spans="1:2" x14ac:dyDescent="0.35">
      <c r="A2469" s="38" t="s">
        <v>363</v>
      </c>
      <c r="B2469" s="38">
        <v>165.71759999999995</v>
      </c>
    </row>
    <row r="2470" spans="1:2" x14ac:dyDescent="0.35">
      <c r="A2470" s="38" t="s">
        <v>363</v>
      </c>
      <c r="B2470" s="38">
        <v>15.552000000000001</v>
      </c>
    </row>
    <row r="2471" spans="1:2" x14ac:dyDescent="0.35">
      <c r="A2471" s="38" t="s">
        <v>363</v>
      </c>
      <c r="B2471" s="38">
        <v>4.5656999999999996</v>
      </c>
    </row>
    <row r="2472" spans="1:2" x14ac:dyDescent="0.35">
      <c r="A2472" s="38" t="s">
        <v>363</v>
      </c>
      <c r="B2472" s="38">
        <v>4.281600000000001</v>
      </c>
    </row>
    <row r="2473" spans="1:2" x14ac:dyDescent="0.35">
      <c r="A2473" s="38" t="s">
        <v>363</v>
      </c>
      <c r="B2473" s="38">
        <v>-67.670399999999972</v>
      </c>
    </row>
    <row r="2474" spans="1:2" x14ac:dyDescent="0.35">
      <c r="A2474" s="38" t="s">
        <v>363</v>
      </c>
      <c r="B2474" s="38">
        <v>6.4864000000000033</v>
      </c>
    </row>
    <row r="2475" spans="1:2" x14ac:dyDescent="0.35">
      <c r="A2475" s="38" t="s">
        <v>364</v>
      </c>
      <c r="B2475" s="38">
        <v>-29.917800000000021</v>
      </c>
    </row>
    <row r="2476" spans="1:2" x14ac:dyDescent="0.35">
      <c r="A2476" s="38" t="s">
        <v>364</v>
      </c>
      <c r="B2476" s="38">
        <v>29.032499999999999</v>
      </c>
    </row>
    <row r="2477" spans="1:2" x14ac:dyDescent="0.35">
      <c r="A2477" s="38" t="s">
        <v>364</v>
      </c>
      <c r="B2477" s="38">
        <v>41.223699999999994</v>
      </c>
    </row>
    <row r="2478" spans="1:2" x14ac:dyDescent="0.35">
      <c r="A2478" s="38" t="s">
        <v>364</v>
      </c>
      <c r="B2478" s="38">
        <v>429.57720000000006</v>
      </c>
    </row>
    <row r="2479" spans="1:2" x14ac:dyDescent="0.35">
      <c r="A2479" s="38" t="s">
        <v>364</v>
      </c>
      <c r="B2479" s="38">
        <v>-99.176400000000001</v>
      </c>
    </row>
    <row r="2480" spans="1:2" x14ac:dyDescent="0.35">
      <c r="A2480" s="38" t="s">
        <v>366</v>
      </c>
      <c r="B2480" s="38">
        <v>1.4742000000000002</v>
      </c>
    </row>
    <row r="2481" spans="1:2" x14ac:dyDescent="0.35">
      <c r="A2481" s="38" t="s">
        <v>365</v>
      </c>
      <c r="B2481" s="38">
        <v>0.83879999999999999</v>
      </c>
    </row>
    <row r="2482" spans="1:2" x14ac:dyDescent="0.35">
      <c r="A2482" s="38" t="s">
        <v>365</v>
      </c>
      <c r="B2482" s="38">
        <v>-32.636600000000001</v>
      </c>
    </row>
    <row r="2483" spans="1:2" x14ac:dyDescent="0.35">
      <c r="A2483" s="38" t="s">
        <v>364</v>
      </c>
      <c r="B2483" s="38">
        <v>0</v>
      </c>
    </row>
    <row r="2484" spans="1:2" x14ac:dyDescent="0.35">
      <c r="A2484" s="38" t="s">
        <v>364</v>
      </c>
      <c r="B2484" s="38">
        <v>11.429599999999999</v>
      </c>
    </row>
    <row r="2485" spans="1:2" x14ac:dyDescent="0.35">
      <c r="A2485" s="38" t="s">
        <v>364</v>
      </c>
      <c r="B2485" s="38">
        <v>250.30500000000004</v>
      </c>
    </row>
    <row r="2486" spans="1:2" x14ac:dyDescent="0.35">
      <c r="A2486" s="38" t="s">
        <v>364</v>
      </c>
      <c r="B2486" s="38">
        <v>32.396000000000001</v>
      </c>
    </row>
    <row r="2487" spans="1:2" x14ac:dyDescent="0.35">
      <c r="A2487" s="38" t="s">
        <v>364</v>
      </c>
      <c r="B2487" s="38">
        <v>1.4455999999999998</v>
      </c>
    </row>
    <row r="2488" spans="1:2" x14ac:dyDescent="0.35">
      <c r="A2488" s="38" t="s">
        <v>366</v>
      </c>
      <c r="B2488" s="38">
        <v>22.235199999999999</v>
      </c>
    </row>
    <row r="2489" spans="1:2" x14ac:dyDescent="0.35">
      <c r="A2489" s="38" t="s">
        <v>366</v>
      </c>
      <c r="B2489" s="38">
        <v>2.6568000000000005</v>
      </c>
    </row>
    <row r="2490" spans="1:2" x14ac:dyDescent="0.35">
      <c r="A2490" s="38" t="s">
        <v>366</v>
      </c>
      <c r="B2490" s="38">
        <v>9.6191999999999993</v>
      </c>
    </row>
    <row r="2491" spans="1:2" x14ac:dyDescent="0.35">
      <c r="A2491" s="38" t="s">
        <v>366</v>
      </c>
      <c r="B2491" s="38">
        <v>303.3408</v>
      </c>
    </row>
    <row r="2492" spans="1:2" x14ac:dyDescent="0.35">
      <c r="A2492" s="38" t="s">
        <v>366</v>
      </c>
      <c r="B2492" s="38">
        <v>10.763999999999999</v>
      </c>
    </row>
    <row r="2493" spans="1:2" x14ac:dyDescent="0.35">
      <c r="A2493" s="38" t="s">
        <v>364</v>
      </c>
      <c r="B2493" s="38">
        <v>41.51039999999999</v>
      </c>
    </row>
    <row r="2494" spans="1:2" x14ac:dyDescent="0.35">
      <c r="A2494" s="38" t="s">
        <v>366</v>
      </c>
      <c r="B2494" s="38">
        <v>1228.1787000000004</v>
      </c>
    </row>
    <row r="2495" spans="1:2" x14ac:dyDescent="0.35">
      <c r="A2495" s="38" t="s">
        <v>365</v>
      </c>
      <c r="B2495" s="38">
        <v>-34.39200000000001</v>
      </c>
    </row>
    <row r="2496" spans="1:2" x14ac:dyDescent="0.35">
      <c r="A2496" s="38" t="s">
        <v>365</v>
      </c>
      <c r="B2496" s="38">
        <v>53.997000000000043</v>
      </c>
    </row>
    <row r="2497" spans="1:2" x14ac:dyDescent="0.35">
      <c r="A2497" s="38" t="s">
        <v>365</v>
      </c>
      <c r="B2497" s="38">
        <v>32.391999999999939</v>
      </c>
    </row>
    <row r="2498" spans="1:2" x14ac:dyDescent="0.35">
      <c r="A2498" s="38" t="s">
        <v>364</v>
      </c>
      <c r="B2498" s="38">
        <v>18.609299999999998</v>
      </c>
    </row>
    <row r="2499" spans="1:2" x14ac:dyDescent="0.35">
      <c r="A2499" s="38" t="s">
        <v>364</v>
      </c>
      <c r="B2499" s="38">
        <v>58.496199999999988</v>
      </c>
    </row>
    <row r="2500" spans="1:2" x14ac:dyDescent="0.35">
      <c r="A2500" s="38" t="s">
        <v>364</v>
      </c>
      <c r="B2500" s="38">
        <v>3.3543999999999996</v>
      </c>
    </row>
    <row r="2501" spans="1:2" x14ac:dyDescent="0.35">
      <c r="A2501" s="38" t="s">
        <v>363</v>
      </c>
      <c r="B2501" s="38">
        <v>12.692699999999995</v>
      </c>
    </row>
    <row r="2502" spans="1:2" x14ac:dyDescent="0.35">
      <c r="A2502" s="38" t="s">
        <v>365</v>
      </c>
      <c r="B2502" s="38">
        <v>4.4311999999999996</v>
      </c>
    </row>
    <row r="2503" spans="1:2" x14ac:dyDescent="0.35">
      <c r="A2503" s="38" t="s">
        <v>365</v>
      </c>
      <c r="B2503" s="38">
        <v>-3.5711999999999993</v>
      </c>
    </row>
    <row r="2504" spans="1:2" x14ac:dyDescent="0.35">
      <c r="A2504" s="38" t="s">
        <v>365</v>
      </c>
      <c r="B2504" s="38">
        <v>-16.380000000000003</v>
      </c>
    </row>
    <row r="2505" spans="1:2" x14ac:dyDescent="0.35">
      <c r="A2505" s="38" t="s">
        <v>364</v>
      </c>
      <c r="B2505" s="38">
        <v>3.4685999999999999</v>
      </c>
    </row>
    <row r="2506" spans="1:2" x14ac:dyDescent="0.35">
      <c r="A2506" s="38" t="s">
        <v>364</v>
      </c>
      <c r="B2506" s="38">
        <v>15.041600000000003</v>
      </c>
    </row>
    <row r="2507" spans="1:2" x14ac:dyDescent="0.35">
      <c r="A2507" s="38" t="s">
        <v>364</v>
      </c>
      <c r="B2507" s="38">
        <v>327.50599999999963</v>
      </c>
    </row>
    <row r="2508" spans="1:2" x14ac:dyDescent="0.35">
      <c r="A2508" s="38" t="s">
        <v>364</v>
      </c>
      <c r="B2508" s="38">
        <v>34.284800000000004</v>
      </c>
    </row>
    <row r="2509" spans="1:2" x14ac:dyDescent="0.35">
      <c r="A2509" s="38" t="s">
        <v>365</v>
      </c>
      <c r="B2509" s="38">
        <v>-85.238399999999999</v>
      </c>
    </row>
    <row r="2510" spans="1:2" x14ac:dyDescent="0.35">
      <c r="A2510" s="38" t="s">
        <v>364</v>
      </c>
      <c r="B2510" s="38">
        <v>14.758199999999995</v>
      </c>
    </row>
    <row r="2511" spans="1:2" x14ac:dyDescent="0.35">
      <c r="A2511" s="38" t="s">
        <v>364</v>
      </c>
      <c r="B2511" s="38">
        <v>52.79340000000002</v>
      </c>
    </row>
    <row r="2512" spans="1:2" x14ac:dyDescent="0.35">
      <c r="A2512" s="38" t="s">
        <v>365</v>
      </c>
      <c r="B2512" s="38">
        <v>55.895999999999958</v>
      </c>
    </row>
    <row r="2513" spans="1:2" x14ac:dyDescent="0.35">
      <c r="A2513" s="38" t="s">
        <v>363</v>
      </c>
      <c r="B2513" s="38">
        <v>41.534999999999997</v>
      </c>
    </row>
    <row r="2514" spans="1:2" x14ac:dyDescent="0.35">
      <c r="A2514" s="38" t="s">
        <v>363</v>
      </c>
      <c r="B2514" s="38">
        <v>-33.483999999999995</v>
      </c>
    </row>
    <row r="2515" spans="1:2" x14ac:dyDescent="0.35">
      <c r="A2515" s="38" t="s">
        <v>365</v>
      </c>
      <c r="B2515" s="38">
        <v>1.1995999999999931</v>
      </c>
    </row>
    <row r="2516" spans="1:2" x14ac:dyDescent="0.35">
      <c r="A2516" s="38" t="s">
        <v>365</v>
      </c>
      <c r="B2516" s="38">
        <v>-2.0567999999999991</v>
      </c>
    </row>
    <row r="2517" spans="1:2" x14ac:dyDescent="0.35">
      <c r="A2517" s="38" t="s">
        <v>366</v>
      </c>
      <c r="B2517" s="38">
        <v>19.823999999999998</v>
      </c>
    </row>
    <row r="2518" spans="1:2" x14ac:dyDescent="0.35">
      <c r="A2518" s="38" t="s">
        <v>365</v>
      </c>
      <c r="B2518" s="38">
        <v>204.07139999999995</v>
      </c>
    </row>
    <row r="2519" spans="1:2" x14ac:dyDescent="0.35">
      <c r="A2519" s="38" t="s">
        <v>366</v>
      </c>
      <c r="B2519" s="38">
        <v>12.992999999999988</v>
      </c>
    </row>
    <row r="2520" spans="1:2" x14ac:dyDescent="0.35">
      <c r="A2520" s="38" t="s">
        <v>365</v>
      </c>
      <c r="B2520" s="38">
        <v>9.8783999999999992</v>
      </c>
    </row>
    <row r="2521" spans="1:2" x14ac:dyDescent="0.35">
      <c r="A2521" s="38" t="s">
        <v>365</v>
      </c>
      <c r="B2521" s="38">
        <v>14.4354</v>
      </c>
    </row>
    <row r="2522" spans="1:2" x14ac:dyDescent="0.35">
      <c r="A2522" s="38" t="s">
        <v>365</v>
      </c>
      <c r="B2522" s="38">
        <v>251.89109999999988</v>
      </c>
    </row>
    <row r="2523" spans="1:2" x14ac:dyDescent="0.35">
      <c r="A2523" s="38" t="s">
        <v>365</v>
      </c>
      <c r="B2523" s="38">
        <v>6.2208000000000006</v>
      </c>
    </row>
    <row r="2524" spans="1:2" x14ac:dyDescent="0.35">
      <c r="A2524" s="38" t="s">
        <v>365</v>
      </c>
      <c r="B2524" s="38">
        <v>1.375</v>
      </c>
    </row>
    <row r="2525" spans="1:2" x14ac:dyDescent="0.35">
      <c r="A2525" s="38" t="s">
        <v>365</v>
      </c>
      <c r="B2525" s="38">
        <v>55.935999999999993</v>
      </c>
    </row>
    <row r="2526" spans="1:2" x14ac:dyDescent="0.35">
      <c r="A2526" s="38" t="s">
        <v>365</v>
      </c>
      <c r="B2526" s="38">
        <v>5.2559999999999985</v>
      </c>
    </row>
    <row r="2527" spans="1:2" x14ac:dyDescent="0.35">
      <c r="A2527" s="38" t="s">
        <v>365</v>
      </c>
      <c r="B2527" s="38">
        <v>4.4603999999999999</v>
      </c>
    </row>
    <row r="2528" spans="1:2" x14ac:dyDescent="0.35">
      <c r="A2528" s="38" t="s">
        <v>365</v>
      </c>
      <c r="B2528" s="38">
        <v>-12.075000000000003</v>
      </c>
    </row>
    <row r="2529" spans="1:2" x14ac:dyDescent="0.35">
      <c r="A2529" s="38" t="s">
        <v>365</v>
      </c>
      <c r="B2529" s="38">
        <v>-16.884</v>
      </c>
    </row>
    <row r="2530" spans="1:2" x14ac:dyDescent="0.35">
      <c r="A2530" s="38" t="s">
        <v>365</v>
      </c>
      <c r="B2530" s="38">
        <v>2.8884000000000007</v>
      </c>
    </row>
    <row r="2531" spans="1:2" x14ac:dyDescent="0.35">
      <c r="A2531" s="38" t="s">
        <v>363</v>
      </c>
      <c r="B2531" s="38">
        <v>3.6288</v>
      </c>
    </row>
    <row r="2532" spans="1:2" x14ac:dyDescent="0.35">
      <c r="A2532" s="38" t="s">
        <v>363</v>
      </c>
      <c r="B2532" s="38">
        <v>52.531999999999996</v>
      </c>
    </row>
    <row r="2533" spans="1:2" x14ac:dyDescent="0.35">
      <c r="A2533" s="38" t="s">
        <v>363</v>
      </c>
      <c r="B2533" s="38">
        <v>8.2615999999999996</v>
      </c>
    </row>
    <row r="2534" spans="1:2" x14ac:dyDescent="0.35">
      <c r="A2534" s="38" t="s">
        <v>363</v>
      </c>
      <c r="B2534" s="38">
        <v>4.5611999999999995</v>
      </c>
    </row>
    <row r="2535" spans="1:2" x14ac:dyDescent="0.35">
      <c r="A2535" s="38" t="s">
        <v>363</v>
      </c>
      <c r="B2535" s="38">
        <v>122.38559999999998</v>
      </c>
    </row>
    <row r="2536" spans="1:2" x14ac:dyDescent="0.35">
      <c r="A2536" s="38" t="s">
        <v>366</v>
      </c>
      <c r="B2536" s="38">
        <v>-337.80600000000004</v>
      </c>
    </row>
    <row r="2537" spans="1:2" x14ac:dyDescent="0.35">
      <c r="A2537" s="38" t="s">
        <v>364</v>
      </c>
      <c r="B2537" s="38">
        <v>18.064800000000002</v>
      </c>
    </row>
    <row r="2538" spans="1:2" x14ac:dyDescent="0.35">
      <c r="A2538" s="38" t="s">
        <v>366</v>
      </c>
      <c r="B2538" s="38">
        <v>-54.595799999999997</v>
      </c>
    </row>
    <row r="2539" spans="1:2" x14ac:dyDescent="0.35">
      <c r="A2539" s="38" t="s">
        <v>366</v>
      </c>
      <c r="B2539" s="38">
        <v>-100.7944</v>
      </c>
    </row>
    <row r="2540" spans="1:2" x14ac:dyDescent="0.35">
      <c r="A2540" s="38" t="s">
        <v>366</v>
      </c>
      <c r="B2540" s="38">
        <v>-36.253</v>
      </c>
    </row>
    <row r="2541" spans="1:2" x14ac:dyDescent="0.35">
      <c r="A2541" s="38" t="s">
        <v>364</v>
      </c>
      <c r="B2541" s="38">
        <v>-219.16440000000023</v>
      </c>
    </row>
    <row r="2542" spans="1:2" x14ac:dyDescent="0.35">
      <c r="A2542" s="38" t="s">
        <v>364</v>
      </c>
      <c r="B2542" s="38">
        <v>78.767099999999971</v>
      </c>
    </row>
    <row r="2543" spans="1:2" x14ac:dyDescent="0.35">
      <c r="A2543" s="38" t="s">
        <v>364</v>
      </c>
      <c r="B2543" s="38">
        <v>22.377600000000001</v>
      </c>
    </row>
    <row r="2544" spans="1:2" x14ac:dyDescent="0.35">
      <c r="A2544" s="38" t="s">
        <v>366</v>
      </c>
      <c r="B2544" s="38">
        <v>14.39520000000001</v>
      </c>
    </row>
    <row r="2545" spans="1:2" x14ac:dyDescent="0.35">
      <c r="A2545" s="38" t="s">
        <v>366</v>
      </c>
      <c r="B2545" s="38">
        <v>13.915199999999992</v>
      </c>
    </row>
    <row r="2546" spans="1:2" x14ac:dyDescent="0.35">
      <c r="A2546" s="38" t="s">
        <v>366</v>
      </c>
      <c r="B2546" s="38">
        <v>6.9371999999999998</v>
      </c>
    </row>
    <row r="2547" spans="1:2" x14ac:dyDescent="0.35">
      <c r="A2547" s="38" t="s">
        <v>364</v>
      </c>
      <c r="B2547" s="38">
        <v>2.0592000000000041</v>
      </c>
    </row>
    <row r="2548" spans="1:2" x14ac:dyDescent="0.35">
      <c r="A2548" s="38" t="s">
        <v>364</v>
      </c>
      <c r="B2548" s="38">
        <v>-6.0489999999999995</v>
      </c>
    </row>
    <row r="2549" spans="1:2" x14ac:dyDescent="0.35">
      <c r="A2549" s="38" t="s">
        <v>364</v>
      </c>
      <c r="B2549" s="38">
        <v>0.25919999999999999</v>
      </c>
    </row>
    <row r="2550" spans="1:2" x14ac:dyDescent="0.35">
      <c r="A2550" s="38" t="s">
        <v>364</v>
      </c>
      <c r="B2550" s="38">
        <v>211.49549999999977</v>
      </c>
    </row>
    <row r="2551" spans="1:2" x14ac:dyDescent="0.35">
      <c r="A2551" s="38" t="s">
        <v>364</v>
      </c>
      <c r="B2551" s="38">
        <v>105.64559999999997</v>
      </c>
    </row>
    <row r="2552" spans="1:2" x14ac:dyDescent="0.35">
      <c r="A2552" s="38" t="s">
        <v>364</v>
      </c>
      <c r="B2552" s="38">
        <v>1.764</v>
      </c>
    </row>
    <row r="2553" spans="1:2" x14ac:dyDescent="0.35">
      <c r="A2553" s="38" t="s">
        <v>363</v>
      </c>
      <c r="B2553" s="38">
        <v>213.68880000000001</v>
      </c>
    </row>
    <row r="2554" spans="1:2" x14ac:dyDescent="0.35">
      <c r="A2554" s="38" t="s">
        <v>363</v>
      </c>
      <c r="B2554" s="38">
        <v>10.760400000000001</v>
      </c>
    </row>
    <row r="2555" spans="1:2" x14ac:dyDescent="0.35">
      <c r="A2555" s="38" t="s">
        <v>363</v>
      </c>
      <c r="B2555" s="38">
        <v>12.441600000000001</v>
      </c>
    </row>
    <row r="2556" spans="1:2" x14ac:dyDescent="0.35">
      <c r="A2556" s="38" t="s">
        <v>363</v>
      </c>
      <c r="B2556" s="38">
        <v>70.554400000000072</v>
      </c>
    </row>
    <row r="2557" spans="1:2" x14ac:dyDescent="0.35">
      <c r="A2557" s="38" t="s">
        <v>366</v>
      </c>
      <c r="B2557" s="38">
        <v>12</v>
      </c>
    </row>
    <row r="2558" spans="1:2" x14ac:dyDescent="0.35">
      <c r="A2558" s="38" t="s">
        <v>365</v>
      </c>
      <c r="B2558" s="38">
        <v>-32.320000000000007</v>
      </c>
    </row>
    <row r="2559" spans="1:2" x14ac:dyDescent="0.35">
      <c r="A2559" s="38" t="s">
        <v>363</v>
      </c>
      <c r="B2559" s="38">
        <v>0.52439999999999998</v>
      </c>
    </row>
    <row r="2560" spans="1:2" x14ac:dyDescent="0.35">
      <c r="A2560" s="38" t="s">
        <v>364</v>
      </c>
      <c r="B2560" s="38">
        <v>140.68599999999989</v>
      </c>
    </row>
    <row r="2561" spans="1:2" x14ac:dyDescent="0.35">
      <c r="A2561" s="38" t="s">
        <v>364</v>
      </c>
      <c r="B2561" s="38">
        <v>7.5600000000000005</v>
      </c>
    </row>
    <row r="2562" spans="1:2" x14ac:dyDescent="0.35">
      <c r="A2562" s="38" t="s">
        <v>364</v>
      </c>
      <c r="B2562" s="38">
        <v>61.38900000000001</v>
      </c>
    </row>
    <row r="2563" spans="1:2" x14ac:dyDescent="0.35">
      <c r="A2563" s="38" t="s">
        <v>363</v>
      </c>
      <c r="B2563" s="38">
        <v>3.3408000000000002</v>
      </c>
    </row>
    <row r="2564" spans="1:2" x14ac:dyDescent="0.35">
      <c r="A2564" s="38" t="s">
        <v>363</v>
      </c>
      <c r="B2564" s="38">
        <v>3.6288</v>
      </c>
    </row>
    <row r="2565" spans="1:2" x14ac:dyDescent="0.35">
      <c r="A2565" s="38" t="s">
        <v>366</v>
      </c>
      <c r="B2565" s="38">
        <v>2.7035999999999998</v>
      </c>
    </row>
    <row r="2566" spans="1:2" x14ac:dyDescent="0.35">
      <c r="A2566" s="38" t="s">
        <v>366</v>
      </c>
      <c r="B2566" s="38">
        <v>9.1313999999999993</v>
      </c>
    </row>
    <row r="2567" spans="1:2" x14ac:dyDescent="0.35">
      <c r="A2567" s="38" t="s">
        <v>363</v>
      </c>
      <c r="B2567" s="38">
        <v>27.689999999999998</v>
      </c>
    </row>
    <row r="2568" spans="1:2" x14ac:dyDescent="0.35">
      <c r="A2568" s="38" t="s">
        <v>364</v>
      </c>
      <c r="B2568" s="38">
        <v>7.8499999999999979</v>
      </c>
    </row>
    <row r="2569" spans="1:2" x14ac:dyDescent="0.35">
      <c r="A2569" s="38" t="s">
        <v>364</v>
      </c>
      <c r="B2569" s="38">
        <v>239.90580000000011</v>
      </c>
    </row>
    <row r="2570" spans="1:2" x14ac:dyDescent="0.35">
      <c r="A2570" s="38" t="s">
        <v>366</v>
      </c>
      <c r="B2570" s="38">
        <v>133.86240000000004</v>
      </c>
    </row>
    <row r="2571" spans="1:2" x14ac:dyDescent="0.35">
      <c r="A2571" s="38" t="s">
        <v>366</v>
      </c>
      <c r="B2571" s="38">
        <v>-35.617400000000004</v>
      </c>
    </row>
    <row r="2572" spans="1:2" x14ac:dyDescent="0.35">
      <c r="A2572" s="38" t="s">
        <v>366</v>
      </c>
      <c r="B2572" s="38">
        <v>3.6431999999999998</v>
      </c>
    </row>
    <row r="2573" spans="1:2" x14ac:dyDescent="0.35">
      <c r="A2573" s="38" t="s">
        <v>365</v>
      </c>
      <c r="B2573" s="38">
        <v>0.90999999999999981</v>
      </c>
    </row>
    <row r="2574" spans="1:2" x14ac:dyDescent="0.35">
      <c r="A2574" s="38" t="s">
        <v>365</v>
      </c>
      <c r="B2574" s="38">
        <v>52.497900000000016</v>
      </c>
    </row>
    <row r="2575" spans="1:2" x14ac:dyDescent="0.35">
      <c r="A2575" s="38" t="s">
        <v>365</v>
      </c>
      <c r="B2575" s="38">
        <v>31.586999999999961</v>
      </c>
    </row>
    <row r="2576" spans="1:2" x14ac:dyDescent="0.35">
      <c r="A2576" s="38" t="s">
        <v>363</v>
      </c>
      <c r="B2576" s="38">
        <v>7.9527000000000001</v>
      </c>
    </row>
    <row r="2577" spans="1:2" x14ac:dyDescent="0.35">
      <c r="A2577" s="38" t="s">
        <v>363</v>
      </c>
      <c r="B2577" s="38">
        <v>156.751</v>
      </c>
    </row>
    <row r="2578" spans="1:2" x14ac:dyDescent="0.35">
      <c r="A2578" s="38" t="s">
        <v>363</v>
      </c>
      <c r="B2578" s="38">
        <v>5.3391999999999991</v>
      </c>
    </row>
    <row r="2579" spans="1:2" x14ac:dyDescent="0.35">
      <c r="A2579" s="38" t="s">
        <v>363</v>
      </c>
      <c r="B2579" s="38">
        <v>290.30160000000001</v>
      </c>
    </row>
    <row r="2580" spans="1:2" x14ac:dyDescent="0.35">
      <c r="A2580" s="38" t="s">
        <v>363</v>
      </c>
      <c r="B2580" s="38">
        <v>30.7818</v>
      </c>
    </row>
    <row r="2581" spans="1:2" x14ac:dyDescent="0.35">
      <c r="A2581" s="38" t="s">
        <v>363</v>
      </c>
      <c r="B2581" s="38">
        <v>0</v>
      </c>
    </row>
    <row r="2582" spans="1:2" x14ac:dyDescent="0.35">
      <c r="A2582" s="38" t="s">
        <v>363</v>
      </c>
      <c r="B2582" s="38">
        <v>9.3312000000000008</v>
      </c>
    </row>
    <row r="2583" spans="1:2" x14ac:dyDescent="0.35">
      <c r="A2583" s="38" t="s">
        <v>363</v>
      </c>
      <c r="B2583" s="38">
        <v>8.34</v>
      </c>
    </row>
    <row r="2584" spans="1:2" x14ac:dyDescent="0.35">
      <c r="A2584" s="38" t="s">
        <v>363</v>
      </c>
      <c r="B2584" s="38">
        <v>0</v>
      </c>
    </row>
    <row r="2585" spans="1:2" x14ac:dyDescent="0.35">
      <c r="A2585" s="38" t="s">
        <v>363</v>
      </c>
      <c r="B2585" s="38">
        <v>4.4711999999999996</v>
      </c>
    </row>
    <row r="2586" spans="1:2" x14ac:dyDescent="0.35">
      <c r="A2586" s="38" t="s">
        <v>363</v>
      </c>
      <c r="B2586" s="38">
        <v>52.634399999999999</v>
      </c>
    </row>
    <row r="2587" spans="1:2" x14ac:dyDescent="0.35">
      <c r="A2587" s="38" t="s">
        <v>365</v>
      </c>
      <c r="B2587" s="38">
        <v>2.1475999999999997</v>
      </c>
    </row>
    <row r="2588" spans="1:2" x14ac:dyDescent="0.35">
      <c r="A2588" s="38" t="s">
        <v>366</v>
      </c>
      <c r="B2588" s="38">
        <v>67.113900000000015</v>
      </c>
    </row>
    <row r="2589" spans="1:2" x14ac:dyDescent="0.35">
      <c r="A2589" s="38" t="s">
        <v>366</v>
      </c>
      <c r="B2589" s="38">
        <v>9.7812000000000019</v>
      </c>
    </row>
    <row r="2590" spans="1:2" x14ac:dyDescent="0.35">
      <c r="A2590" s="38" t="s">
        <v>364</v>
      </c>
      <c r="B2590" s="38">
        <v>1.0165999999999995</v>
      </c>
    </row>
    <row r="2591" spans="1:2" x14ac:dyDescent="0.35">
      <c r="A2591" s="38" t="s">
        <v>364</v>
      </c>
      <c r="B2591" s="38">
        <v>21.539699999999996</v>
      </c>
    </row>
    <row r="2592" spans="1:2" x14ac:dyDescent="0.35">
      <c r="A2592" s="38" t="s">
        <v>365</v>
      </c>
      <c r="B2592" s="38">
        <v>-7.774799999999999</v>
      </c>
    </row>
    <row r="2593" spans="1:2" x14ac:dyDescent="0.35">
      <c r="A2593" s="38" t="s">
        <v>365</v>
      </c>
      <c r="B2593" s="38">
        <v>-300.73500000000001</v>
      </c>
    </row>
    <row r="2594" spans="1:2" x14ac:dyDescent="0.35">
      <c r="A2594" s="38" t="s">
        <v>363</v>
      </c>
      <c r="B2594" s="38">
        <v>39.549999999999997</v>
      </c>
    </row>
    <row r="2595" spans="1:2" x14ac:dyDescent="0.35">
      <c r="A2595" s="38" t="s">
        <v>363</v>
      </c>
      <c r="B2595" s="38">
        <v>157.36319999999998</v>
      </c>
    </row>
    <row r="2596" spans="1:2" x14ac:dyDescent="0.35">
      <c r="A2596" s="38" t="s">
        <v>365</v>
      </c>
      <c r="B2596" s="38">
        <v>81.432000000000002</v>
      </c>
    </row>
    <row r="2597" spans="1:2" x14ac:dyDescent="0.35">
      <c r="A2597" s="38" t="s">
        <v>365</v>
      </c>
      <c r="B2597" s="38">
        <v>411.73649999999998</v>
      </c>
    </row>
    <row r="2598" spans="1:2" x14ac:dyDescent="0.35">
      <c r="A2598" s="38" t="s">
        <v>365</v>
      </c>
      <c r="B2598" s="38">
        <v>158.75190000000003</v>
      </c>
    </row>
    <row r="2599" spans="1:2" x14ac:dyDescent="0.35">
      <c r="A2599" s="38" t="s">
        <v>365</v>
      </c>
      <c r="B2599" s="38">
        <v>95.461199999999963</v>
      </c>
    </row>
    <row r="2600" spans="1:2" x14ac:dyDescent="0.35">
      <c r="A2600" s="38" t="s">
        <v>365</v>
      </c>
      <c r="B2600" s="38">
        <v>7.3206000000000007</v>
      </c>
    </row>
    <row r="2601" spans="1:2" x14ac:dyDescent="0.35">
      <c r="A2601" s="38" t="s">
        <v>366</v>
      </c>
      <c r="B2601" s="38">
        <v>35.362599999999986</v>
      </c>
    </row>
    <row r="2602" spans="1:2" x14ac:dyDescent="0.35">
      <c r="A2602" s="38" t="s">
        <v>366</v>
      </c>
      <c r="B2602" s="38">
        <v>36.812999999999988</v>
      </c>
    </row>
    <row r="2603" spans="1:2" x14ac:dyDescent="0.35">
      <c r="A2603" s="38" t="s">
        <v>366</v>
      </c>
      <c r="B2603" s="38">
        <v>7.0218000000000007</v>
      </c>
    </row>
    <row r="2604" spans="1:2" x14ac:dyDescent="0.35">
      <c r="A2604" s="38" t="s">
        <v>366</v>
      </c>
      <c r="B2604" s="38">
        <v>364.45949999999993</v>
      </c>
    </row>
    <row r="2605" spans="1:2" x14ac:dyDescent="0.35">
      <c r="A2605" s="38" t="s">
        <v>366</v>
      </c>
      <c r="B2605" s="38">
        <v>5.129400000000004</v>
      </c>
    </row>
    <row r="2606" spans="1:2" x14ac:dyDescent="0.35">
      <c r="A2606" s="38" t="s">
        <v>366</v>
      </c>
      <c r="B2606" s="38">
        <v>20.780799999999999</v>
      </c>
    </row>
    <row r="2607" spans="1:2" x14ac:dyDescent="0.35">
      <c r="A2607" s="38" t="s">
        <v>363</v>
      </c>
      <c r="B2607" s="38">
        <v>-0.85579999999999989</v>
      </c>
    </row>
    <row r="2608" spans="1:2" x14ac:dyDescent="0.35">
      <c r="A2608" s="38" t="s">
        <v>364</v>
      </c>
      <c r="B2608" s="38">
        <v>4.9270999999999976</v>
      </c>
    </row>
    <row r="2609" spans="1:2" x14ac:dyDescent="0.35">
      <c r="A2609" s="38" t="s">
        <v>365</v>
      </c>
      <c r="B2609" s="38">
        <v>0</v>
      </c>
    </row>
    <row r="2610" spans="1:2" x14ac:dyDescent="0.35">
      <c r="A2610" s="38" t="s">
        <v>365</v>
      </c>
      <c r="B2610" s="38">
        <v>0.88200000000000001</v>
      </c>
    </row>
    <row r="2611" spans="1:2" x14ac:dyDescent="0.35">
      <c r="A2611" s="38" t="s">
        <v>365</v>
      </c>
      <c r="B2611" s="38">
        <v>-121.87349999999992</v>
      </c>
    </row>
    <row r="2612" spans="1:2" x14ac:dyDescent="0.35">
      <c r="A2612" s="38" t="s">
        <v>365</v>
      </c>
      <c r="B2612" s="38">
        <v>1.9925999999999999</v>
      </c>
    </row>
    <row r="2613" spans="1:2" x14ac:dyDescent="0.35">
      <c r="A2613" s="38" t="s">
        <v>365</v>
      </c>
      <c r="B2613" s="38">
        <v>5.1011999999999995</v>
      </c>
    </row>
    <row r="2614" spans="1:2" x14ac:dyDescent="0.35">
      <c r="A2614" s="38" t="s">
        <v>365</v>
      </c>
      <c r="B2614" s="38">
        <v>-3.9624000000000006</v>
      </c>
    </row>
    <row r="2615" spans="1:2" x14ac:dyDescent="0.35">
      <c r="A2615" s="38" t="s">
        <v>364</v>
      </c>
      <c r="B2615" s="38">
        <v>2.5980000000000008</v>
      </c>
    </row>
    <row r="2616" spans="1:2" x14ac:dyDescent="0.35">
      <c r="A2616" s="38" t="s">
        <v>364</v>
      </c>
      <c r="B2616" s="38">
        <v>23.027999999999992</v>
      </c>
    </row>
    <row r="2617" spans="1:2" x14ac:dyDescent="0.35">
      <c r="A2617" s="38" t="s">
        <v>364</v>
      </c>
      <c r="B2617" s="38">
        <v>5.714999999999999</v>
      </c>
    </row>
    <row r="2618" spans="1:2" x14ac:dyDescent="0.35">
      <c r="A2618" s="38" t="s">
        <v>364</v>
      </c>
      <c r="B2618" s="38">
        <v>2.7166000000000001</v>
      </c>
    </row>
    <row r="2619" spans="1:2" x14ac:dyDescent="0.35">
      <c r="A2619" s="38" t="s">
        <v>364</v>
      </c>
      <c r="B2619" s="38">
        <v>38.024999999999977</v>
      </c>
    </row>
    <row r="2620" spans="1:2" x14ac:dyDescent="0.35">
      <c r="A2620" s="38" t="s">
        <v>364</v>
      </c>
      <c r="B2620" s="38">
        <v>1.0841999999999998</v>
      </c>
    </row>
    <row r="2621" spans="1:2" x14ac:dyDescent="0.35">
      <c r="A2621" s="38" t="s">
        <v>364</v>
      </c>
      <c r="B2621" s="38">
        <v>6.7039999999999971</v>
      </c>
    </row>
    <row r="2622" spans="1:2" x14ac:dyDescent="0.35">
      <c r="A2622" s="38" t="s">
        <v>364</v>
      </c>
      <c r="B2622" s="38">
        <v>10.4496</v>
      </c>
    </row>
    <row r="2623" spans="1:2" x14ac:dyDescent="0.35">
      <c r="A2623" s="38" t="s">
        <v>364</v>
      </c>
      <c r="B2623" s="38">
        <v>8.6715</v>
      </c>
    </row>
    <row r="2624" spans="1:2" x14ac:dyDescent="0.35">
      <c r="A2624" s="38" t="s">
        <v>365</v>
      </c>
      <c r="B2624" s="38">
        <v>12.441600000000001</v>
      </c>
    </row>
    <row r="2625" spans="1:2" x14ac:dyDescent="0.35">
      <c r="A2625" s="38" t="s">
        <v>366</v>
      </c>
      <c r="B2625" s="38">
        <v>3919.9887999999992</v>
      </c>
    </row>
    <row r="2626" spans="1:2" x14ac:dyDescent="0.35">
      <c r="A2626" s="38" t="s">
        <v>366</v>
      </c>
      <c r="B2626" s="38">
        <v>647.89200000000005</v>
      </c>
    </row>
    <row r="2627" spans="1:2" x14ac:dyDescent="0.35">
      <c r="A2627" s="38" t="s">
        <v>366</v>
      </c>
      <c r="B2627" s="38">
        <v>28.754999999999995</v>
      </c>
    </row>
    <row r="2628" spans="1:2" x14ac:dyDescent="0.35">
      <c r="A2628" s="38" t="s">
        <v>366</v>
      </c>
      <c r="B2628" s="38">
        <v>0.52989999999999782</v>
      </c>
    </row>
    <row r="2629" spans="1:2" x14ac:dyDescent="0.35">
      <c r="A2629" s="38" t="s">
        <v>366</v>
      </c>
      <c r="B2629" s="38">
        <v>9.1295999999999964</v>
      </c>
    </row>
    <row r="2630" spans="1:2" x14ac:dyDescent="0.35">
      <c r="A2630" s="38" t="s">
        <v>366</v>
      </c>
      <c r="B2630" s="38">
        <v>-935.95949999999993</v>
      </c>
    </row>
    <row r="2631" spans="1:2" x14ac:dyDescent="0.35">
      <c r="A2631" s="38" t="s">
        <v>366</v>
      </c>
      <c r="B2631" s="38">
        <v>-7.4799999999999969</v>
      </c>
    </row>
    <row r="2632" spans="1:2" x14ac:dyDescent="0.35">
      <c r="A2632" s="38" t="s">
        <v>365</v>
      </c>
      <c r="B2632" s="38">
        <v>7.0218000000000007</v>
      </c>
    </row>
    <row r="2633" spans="1:2" x14ac:dyDescent="0.35">
      <c r="A2633" s="38" t="s">
        <v>364</v>
      </c>
      <c r="B2633" s="38">
        <v>17.182800000000004</v>
      </c>
    </row>
    <row r="2634" spans="1:2" x14ac:dyDescent="0.35">
      <c r="A2634" s="38" t="s">
        <v>364</v>
      </c>
      <c r="B2634" s="38">
        <v>4.2623999999999977</v>
      </c>
    </row>
    <row r="2635" spans="1:2" x14ac:dyDescent="0.35">
      <c r="A2635" s="38" t="s">
        <v>364</v>
      </c>
      <c r="B2635" s="38">
        <v>24.857999999999983</v>
      </c>
    </row>
    <row r="2636" spans="1:2" x14ac:dyDescent="0.35">
      <c r="A2636" s="38" t="s">
        <v>363</v>
      </c>
      <c r="B2636" s="38">
        <v>0.73919999999999941</v>
      </c>
    </row>
    <row r="2637" spans="1:2" x14ac:dyDescent="0.35">
      <c r="A2637" s="38" t="s">
        <v>363</v>
      </c>
      <c r="B2637" s="38">
        <v>-5.7840000000000007</v>
      </c>
    </row>
    <row r="2638" spans="1:2" x14ac:dyDescent="0.35">
      <c r="A2638" s="38" t="s">
        <v>364</v>
      </c>
      <c r="B2638" s="38">
        <v>61.38900000000001</v>
      </c>
    </row>
    <row r="2639" spans="1:2" x14ac:dyDescent="0.35">
      <c r="A2639" s="38" t="s">
        <v>366</v>
      </c>
      <c r="B2639" s="38">
        <v>9.3295999999999992</v>
      </c>
    </row>
    <row r="2640" spans="1:2" x14ac:dyDescent="0.35">
      <c r="A2640" s="38" t="s">
        <v>366</v>
      </c>
      <c r="B2640" s="38">
        <v>4.2665999999999986</v>
      </c>
    </row>
    <row r="2641" spans="1:2" x14ac:dyDescent="0.35">
      <c r="A2641" s="38" t="s">
        <v>366</v>
      </c>
      <c r="B2641" s="38">
        <v>16.676400000000001</v>
      </c>
    </row>
    <row r="2642" spans="1:2" x14ac:dyDescent="0.35">
      <c r="A2642" s="38" t="s">
        <v>366</v>
      </c>
      <c r="B2642" s="38">
        <v>143.03999999999996</v>
      </c>
    </row>
    <row r="2643" spans="1:2" x14ac:dyDescent="0.35">
      <c r="A2643" s="38" t="s">
        <v>363</v>
      </c>
      <c r="B2643" s="38">
        <v>2.9989999999999988</v>
      </c>
    </row>
    <row r="2644" spans="1:2" x14ac:dyDescent="0.35">
      <c r="A2644" s="38" t="s">
        <v>365</v>
      </c>
      <c r="B2644" s="38">
        <v>67.442399999999992</v>
      </c>
    </row>
    <row r="2645" spans="1:2" x14ac:dyDescent="0.35">
      <c r="A2645" s="38" t="s">
        <v>363</v>
      </c>
      <c r="B2645" s="38">
        <v>4.1390999999999991</v>
      </c>
    </row>
    <row r="2646" spans="1:2" x14ac:dyDescent="0.35">
      <c r="A2646" s="38" t="s">
        <v>363</v>
      </c>
      <c r="B2646" s="38">
        <v>6.2855999999999987</v>
      </c>
    </row>
    <row r="2647" spans="1:2" x14ac:dyDescent="0.35">
      <c r="A2647" s="38" t="s">
        <v>365</v>
      </c>
      <c r="B2647" s="38">
        <v>23.652900000000002</v>
      </c>
    </row>
    <row r="2648" spans="1:2" x14ac:dyDescent="0.35">
      <c r="A2648" s="38" t="s">
        <v>365</v>
      </c>
      <c r="B2648" s="38">
        <v>20.120699999999999</v>
      </c>
    </row>
    <row r="2649" spans="1:2" x14ac:dyDescent="0.35">
      <c r="A2649" s="38" t="s">
        <v>365</v>
      </c>
      <c r="B2649" s="38">
        <v>6.2208000000000006</v>
      </c>
    </row>
    <row r="2650" spans="1:2" x14ac:dyDescent="0.35">
      <c r="A2650" s="38" t="s">
        <v>365</v>
      </c>
      <c r="B2650" s="38">
        <v>213.68880000000001</v>
      </c>
    </row>
    <row r="2651" spans="1:2" x14ac:dyDescent="0.35">
      <c r="A2651" s="38" t="s">
        <v>365</v>
      </c>
      <c r="B2651" s="38">
        <v>28.309500000000007</v>
      </c>
    </row>
    <row r="2652" spans="1:2" x14ac:dyDescent="0.35">
      <c r="A2652" s="38" t="s">
        <v>364</v>
      </c>
      <c r="B2652" s="38">
        <v>19.997999999999976</v>
      </c>
    </row>
    <row r="2653" spans="1:2" x14ac:dyDescent="0.35">
      <c r="A2653" s="38" t="s">
        <v>364</v>
      </c>
      <c r="B2653" s="38">
        <v>3.5021999999999989</v>
      </c>
    </row>
    <row r="2654" spans="1:2" x14ac:dyDescent="0.35">
      <c r="A2654" s="38" t="s">
        <v>364</v>
      </c>
      <c r="B2654" s="38">
        <v>4.2716999999999992</v>
      </c>
    </row>
    <row r="2655" spans="1:2" x14ac:dyDescent="0.35">
      <c r="A2655" s="38" t="s">
        <v>364</v>
      </c>
      <c r="B2655" s="38">
        <v>80.791200000000003</v>
      </c>
    </row>
    <row r="2656" spans="1:2" x14ac:dyDescent="0.35">
      <c r="A2656" s="38" t="s">
        <v>364</v>
      </c>
      <c r="B2656" s="38">
        <v>77.576399999999921</v>
      </c>
    </row>
    <row r="2657" spans="1:2" x14ac:dyDescent="0.35">
      <c r="A2657" s="38" t="s">
        <v>364</v>
      </c>
      <c r="B2657" s="38">
        <v>8.9543999999999997</v>
      </c>
    </row>
    <row r="2658" spans="1:2" x14ac:dyDescent="0.35">
      <c r="A2658" s="38" t="s">
        <v>364</v>
      </c>
      <c r="B2658" s="38">
        <v>65.435000000000002</v>
      </c>
    </row>
    <row r="2659" spans="1:2" x14ac:dyDescent="0.35">
      <c r="A2659" s="38" t="s">
        <v>364</v>
      </c>
      <c r="B2659" s="38">
        <v>7.056</v>
      </c>
    </row>
    <row r="2660" spans="1:2" x14ac:dyDescent="0.35">
      <c r="A2660" s="38" t="s">
        <v>364</v>
      </c>
      <c r="B2660" s="38">
        <v>5.1042000000000005</v>
      </c>
    </row>
    <row r="2661" spans="1:2" x14ac:dyDescent="0.35">
      <c r="A2661" s="38" t="s">
        <v>364</v>
      </c>
      <c r="B2661" s="38">
        <v>99.431999999999931</v>
      </c>
    </row>
    <row r="2662" spans="1:2" x14ac:dyDescent="0.35">
      <c r="A2662" s="38" t="s">
        <v>366</v>
      </c>
      <c r="B2662" s="38">
        <v>494.97250000000003</v>
      </c>
    </row>
    <row r="2663" spans="1:2" x14ac:dyDescent="0.35">
      <c r="A2663" s="38" t="s">
        <v>366</v>
      </c>
      <c r="B2663" s="38">
        <v>35.981999999999992</v>
      </c>
    </row>
    <row r="2664" spans="1:2" x14ac:dyDescent="0.35">
      <c r="A2664" s="38" t="s">
        <v>365</v>
      </c>
      <c r="B2664" s="38">
        <v>4.2047999999999996</v>
      </c>
    </row>
    <row r="2665" spans="1:2" x14ac:dyDescent="0.35">
      <c r="A2665" s="38" t="s">
        <v>363</v>
      </c>
      <c r="B2665" s="38">
        <v>1.2948</v>
      </c>
    </row>
    <row r="2666" spans="1:2" x14ac:dyDescent="0.35">
      <c r="A2666" s="38" t="s">
        <v>363</v>
      </c>
      <c r="B2666" s="38">
        <v>-142.07100000000008</v>
      </c>
    </row>
    <row r="2667" spans="1:2" x14ac:dyDescent="0.35">
      <c r="A2667" s="38" t="s">
        <v>363</v>
      </c>
      <c r="B2667" s="38">
        <v>-2.0107999999999997</v>
      </c>
    </row>
    <row r="2668" spans="1:2" x14ac:dyDescent="0.35">
      <c r="A2668" s="38" t="s">
        <v>365</v>
      </c>
      <c r="B2668" s="38">
        <v>20.8719</v>
      </c>
    </row>
    <row r="2669" spans="1:2" x14ac:dyDescent="0.35">
      <c r="A2669" s="38" t="s">
        <v>365</v>
      </c>
      <c r="B2669" s="38">
        <v>9.568799999999996</v>
      </c>
    </row>
    <row r="2670" spans="1:2" x14ac:dyDescent="0.35">
      <c r="A2670" s="38" t="s">
        <v>364</v>
      </c>
      <c r="B2670" s="38">
        <v>4.5881999999999987</v>
      </c>
    </row>
    <row r="2671" spans="1:2" x14ac:dyDescent="0.35">
      <c r="A2671" s="38" t="s">
        <v>364</v>
      </c>
      <c r="B2671" s="38">
        <v>29.668800000000005</v>
      </c>
    </row>
    <row r="2672" spans="1:2" x14ac:dyDescent="0.35">
      <c r="A2672" s="38" t="s">
        <v>366</v>
      </c>
      <c r="B2672" s="38">
        <v>79.891199999999998</v>
      </c>
    </row>
    <row r="2673" spans="1:2" x14ac:dyDescent="0.35">
      <c r="A2673" s="38" t="s">
        <v>366</v>
      </c>
      <c r="B2673" s="38">
        <v>212.18759999999997</v>
      </c>
    </row>
    <row r="2674" spans="1:2" x14ac:dyDescent="0.35">
      <c r="A2674" s="38" t="s">
        <v>366</v>
      </c>
      <c r="B2674" s="38">
        <v>12.837999999999999</v>
      </c>
    </row>
    <row r="2675" spans="1:2" x14ac:dyDescent="0.35">
      <c r="A2675" s="38" t="s">
        <v>366</v>
      </c>
      <c r="B2675" s="38">
        <v>238.65299999999991</v>
      </c>
    </row>
    <row r="2676" spans="1:2" x14ac:dyDescent="0.35">
      <c r="A2676" s="38" t="s">
        <v>364</v>
      </c>
      <c r="B2676" s="38">
        <v>79.891199999999998</v>
      </c>
    </row>
    <row r="2677" spans="1:2" x14ac:dyDescent="0.35">
      <c r="A2677" s="38" t="s">
        <v>363</v>
      </c>
      <c r="B2677" s="38">
        <v>0.76649999999999974</v>
      </c>
    </row>
    <row r="2678" spans="1:2" x14ac:dyDescent="0.35">
      <c r="A2678" s="38" t="s">
        <v>363</v>
      </c>
      <c r="B2678" s="38">
        <v>4.3584000000000032</v>
      </c>
    </row>
    <row r="2679" spans="1:2" x14ac:dyDescent="0.35">
      <c r="A2679" s="38" t="s">
        <v>364</v>
      </c>
      <c r="B2679" s="38">
        <v>-8.1311999999999998</v>
      </c>
    </row>
    <row r="2680" spans="1:2" x14ac:dyDescent="0.35">
      <c r="A2680" s="38" t="s">
        <v>364</v>
      </c>
      <c r="B2680" s="38">
        <v>-16.775999999999996</v>
      </c>
    </row>
    <row r="2681" spans="1:2" x14ac:dyDescent="0.35">
      <c r="A2681" s="38" t="s">
        <v>365</v>
      </c>
      <c r="B2681" s="38">
        <v>7.056</v>
      </c>
    </row>
    <row r="2682" spans="1:2" x14ac:dyDescent="0.35">
      <c r="A2682" s="38" t="s">
        <v>365</v>
      </c>
      <c r="B2682" s="38">
        <v>111.59099999999995</v>
      </c>
    </row>
    <row r="2683" spans="1:2" x14ac:dyDescent="0.35">
      <c r="A2683" s="38" t="s">
        <v>365</v>
      </c>
      <c r="B2683" s="38">
        <v>42.074399999999997</v>
      </c>
    </row>
    <row r="2684" spans="1:2" x14ac:dyDescent="0.35">
      <c r="A2684" s="38" t="s">
        <v>365</v>
      </c>
      <c r="B2684" s="38">
        <v>152.08829999999998</v>
      </c>
    </row>
    <row r="2685" spans="1:2" x14ac:dyDescent="0.35">
      <c r="A2685" s="38" t="s">
        <v>365</v>
      </c>
      <c r="B2685" s="38">
        <v>49.496999999999986</v>
      </c>
    </row>
    <row r="2686" spans="1:2" x14ac:dyDescent="0.35">
      <c r="A2686" s="38" t="s">
        <v>364</v>
      </c>
      <c r="B2686" s="38">
        <v>101.57939999999999</v>
      </c>
    </row>
    <row r="2687" spans="1:2" x14ac:dyDescent="0.35">
      <c r="A2687" s="38" t="s">
        <v>363</v>
      </c>
      <c r="B2687" s="38">
        <v>29.984999999999985</v>
      </c>
    </row>
    <row r="2688" spans="1:2" x14ac:dyDescent="0.35">
      <c r="A2688" s="38" t="s">
        <v>363</v>
      </c>
      <c r="B2688" s="38">
        <v>-2.4563999999999995</v>
      </c>
    </row>
    <row r="2689" spans="1:2" x14ac:dyDescent="0.35">
      <c r="A2689" s="38" t="s">
        <v>365</v>
      </c>
      <c r="B2689" s="38">
        <v>-6.5670000000000019</v>
      </c>
    </row>
    <row r="2690" spans="1:2" x14ac:dyDescent="0.35">
      <c r="A2690" s="38" t="s">
        <v>364</v>
      </c>
      <c r="B2690" s="38">
        <v>7.0649999999999995</v>
      </c>
    </row>
    <row r="2691" spans="1:2" x14ac:dyDescent="0.35">
      <c r="A2691" s="38" t="s">
        <v>365</v>
      </c>
      <c r="B2691" s="38">
        <v>1.6399999999999995</v>
      </c>
    </row>
    <row r="2692" spans="1:2" x14ac:dyDescent="0.35">
      <c r="A2692" s="38" t="s">
        <v>366</v>
      </c>
      <c r="B2692" s="38">
        <v>-4.4550000000000001</v>
      </c>
    </row>
    <row r="2693" spans="1:2" x14ac:dyDescent="0.35">
      <c r="A2693" s="38" t="s">
        <v>364</v>
      </c>
      <c r="B2693" s="38">
        <v>5.6115000000000004</v>
      </c>
    </row>
    <row r="2694" spans="1:2" x14ac:dyDescent="0.35">
      <c r="A2694" s="38" t="s">
        <v>364</v>
      </c>
      <c r="B2694" s="38">
        <v>8.1432000000000002</v>
      </c>
    </row>
    <row r="2695" spans="1:2" x14ac:dyDescent="0.35">
      <c r="A2695" s="38" t="s">
        <v>364</v>
      </c>
      <c r="B2695" s="38">
        <v>37.366</v>
      </c>
    </row>
    <row r="2696" spans="1:2" x14ac:dyDescent="0.35">
      <c r="A2696" s="38" t="s">
        <v>363</v>
      </c>
      <c r="B2696" s="38">
        <v>4.0383000000000013</v>
      </c>
    </row>
    <row r="2697" spans="1:2" x14ac:dyDescent="0.35">
      <c r="A2697" s="38" t="s">
        <v>366</v>
      </c>
      <c r="B2697" s="38">
        <v>10.623199999999997</v>
      </c>
    </row>
    <row r="2698" spans="1:2" x14ac:dyDescent="0.35">
      <c r="A2698" s="38" t="s">
        <v>363</v>
      </c>
      <c r="B2698" s="38">
        <v>-16.426000000000045</v>
      </c>
    </row>
    <row r="2699" spans="1:2" x14ac:dyDescent="0.35">
      <c r="A2699" s="38" t="s">
        <v>363</v>
      </c>
      <c r="B2699" s="38">
        <v>-1811.0784000000021</v>
      </c>
    </row>
    <row r="2700" spans="1:2" x14ac:dyDescent="0.35">
      <c r="A2700" s="38" t="s">
        <v>363</v>
      </c>
      <c r="B2700" s="38">
        <v>7.4815999999999994</v>
      </c>
    </row>
    <row r="2701" spans="1:2" x14ac:dyDescent="0.35">
      <c r="A2701" s="38" t="s">
        <v>363</v>
      </c>
      <c r="B2701" s="38">
        <v>1.0019999999999993</v>
      </c>
    </row>
    <row r="2702" spans="1:2" x14ac:dyDescent="0.35">
      <c r="A2702" s="38" t="s">
        <v>363</v>
      </c>
      <c r="B2702" s="38">
        <v>8.0766000000000027</v>
      </c>
    </row>
    <row r="2703" spans="1:2" x14ac:dyDescent="0.35">
      <c r="A2703" s="38" t="s">
        <v>363</v>
      </c>
      <c r="B2703" s="38">
        <v>5.9174999999999986</v>
      </c>
    </row>
    <row r="2704" spans="1:2" x14ac:dyDescent="0.35">
      <c r="A2704" s="38" t="s">
        <v>363</v>
      </c>
      <c r="B2704" s="38">
        <v>15.29399999999999</v>
      </c>
    </row>
    <row r="2705" spans="1:2" x14ac:dyDescent="0.35">
      <c r="A2705" s="38" t="s">
        <v>366</v>
      </c>
      <c r="B2705" s="38">
        <v>56.977199999999996</v>
      </c>
    </row>
    <row r="2706" spans="1:2" x14ac:dyDescent="0.35">
      <c r="A2706" s="38" t="s">
        <v>366</v>
      </c>
      <c r="B2706" s="38">
        <v>17.238000000000007</v>
      </c>
    </row>
    <row r="2707" spans="1:2" x14ac:dyDescent="0.35">
      <c r="A2707" s="38" t="s">
        <v>364</v>
      </c>
      <c r="B2707" s="38">
        <v>4.3368000000000002</v>
      </c>
    </row>
    <row r="2708" spans="1:2" x14ac:dyDescent="0.35">
      <c r="A2708" s="38" t="s">
        <v>364</v>
      </c>
      <c r="B2708" s="38">
        <v>9.3312000000000008</v>
      </c>
    </row>
    <row r="2709" spans="1:2" x14ac:dyDescent="0.35">
      <c r="A2709" s="38" t="s">
        <v>364</v>
      </c>
      <c r="B2709" s="38">
        <v>92.236799999999988</v>
      </c>
    </row>
    <row r="2710" spans="1:2" x14ac:dyDescent="0.35">
      <c r="A2710" s="38" t="s">
        <v>364</v>
      </c>
      <c r="B2710" s="38">
        <v>81.849599999999981</v>
      </c>
    </row>
    <row r="2711" spans="1:2" x14ac:dyDescent="0.35">
      <c r="A2711" s="38" t="s">
        <v>364</v>
      </c>
      <c r="B2711" s="38">
        <v>215.99729999999977</v>
      </c>
    </row>
    <row r="2712" spans="1:2" x14ac:dyDescent="0.35">
      <c r="A2712" s="38" t="s">
        <v>363</v>
      </c>
      <c r="B2712" s="38">
        <v>-8.9795999999999978</v>
      </c>
    </row>
    <row r="2713" spans="1:2" x14ac:dyDescent="0.35">
      <c r="A2713" s="38" t="s">
        <v>366</v>
      </c>
      <c r="B2713" s="38">
        <v>9.1775999999999982</v>
      </c>
    </row>
    <row r="2714" spans="1:2" x14ac:dyDescent="0.35">
      <c r="A2714" s="38" t="s">
        <v>366</v>
      </c>
      <c r="B2714" s="38">
        <v>22.244399999999995</v>
      </c>
    </row>
    <row r="2715" spans="1:2" x14ac:dyDescent="0.35">
      <c r="A2715" s="38" t="s">
        <v>363</v>
      </c>
      <c r="B2715" s="38">
        <v>37.796999999999997</v>
      </c>
    </row>
    <row r="2716" spans="1:2" x14ac:dyDescent="0.35">
      <c r="A2716" s="38" t="s">
        <v>364</v>
      </c>
      <c r="B2716" s="38">
        <v>5.56</v>
      </c>
    </row>
    <row r="2717" spans="1:2" x14ac:dyDescent="0.35">
      <c r="A2717" s="38" t="s">
        <v>366</v>
      </c>
      <c r="B2717" s="38">
        <v>62.3904</v>
      </c>
    </row>
    <row r="2718" spans="1:2" x14ac:dyDescent="0.35">
      <c r="A2718" s="38" t="s">
        <v>363</v>
      </c>
      <c r="B2718" s="38">
        <v>15.1158</v>
      </c>
    </row>
    <row r="2719" spans="1:2" x14ac:dyDescent="0.35">
      <c r="A2719" s="38" t="s">
        <v>366</v>
      </c>
      <c r="B2719" s="38">
        <v>109.61129999999999</v>
      </c>
    </row>
    <row r="2720" spans="1:2" x14ac:dyDescent="0.35">
      <c r="A2720" s="38" t="s">
        <v>364</v>
      </c>
      <c r="B2720" s="38">
        <v>33.577200000000005</v>
      </c>
    </row>
    <row r="2721" spans="1:2" x14ac:dyDescent="0.35">
      <c r="A2721" s="38" t="s">
        <v>365</v>
      </c>
      <c r="B2721" s="38">
        <v>-14.385599999999997</v>
      </c>
    </row>
    <row r="2722" spans="1:2" x14ac:dyDescent="0.35">
      <c r="A2722" s="38" t="s">
        <v>363</v>
      </c>
      <c r="B2722" s="38">
        <v>2.7222</v>
      </c>
    </row>
    <row r="2723" spans="1:2" x14ac:dyDescent="0.35">
      <c r="A2723" s="38" t="s">
        <v>363</v>
      </c>
      <c r="B2723" s="38">
        <v>5.0960000000000001</v>
      </c>
    </row>
    <row r="2724" spans="1:2" x14ac:dyDescent="0.35">
      <c r="A2724" s="38" t="s">
        <v>363</v>
      </c>
      <c r="B2724" s="38">
        <v>12.18</v>
      </c>
    </row>
    <row r="2725" spans="1:2" x14ac:dyDescent="0.35">
      <c r="A2725" s="38" t="s">
        <v>364</v>
      </c>
      <c r="B2725" s="38">
        <v>6.7915000000000001</v>
      </c>
    </row>
    <row r="2726" spans="1:2" x14ac:dyDescent="0.35">
      <c r="A2726" s="38" t="s">
        <v>364</v>
      </c>
      <c r="B2726" s="38">
        <v>31.085599999999989</v>
      </c>
    </row>
    <row r="2727" spans="1:2" x14ac:dyDescent="0.35">
      <c r="A2727" s="38" t="s">
        <v>366</v>
      </c>
      <c r="B2727" s="38">
        <v>-71.994000000000028</v>
      </c>
    </row>
    <row r="2728" spans="1:2" x14ac:dyDescent="0.35">
      <c r="A2728" s="38" t="s">
        <v>366</v>
      </c>
      <c r="B2728" s="38">
        <v>-140.14079999999996</v>
      </c>
    </row>
    <row r="2729" spans="1:2" x14ac:dyDescent="0.35">
      <c r="A2729" s="38" t="s">
        <v>366</v>
      </c>
      <c r="B2729" s="38">
        <v>-1.3128000000000002</v>
      </c>
    </row>
    <row r="2730" spans="1:2" x14ac:dyDescent="0.35">
      <c r="A2730" s="38" t="s">
        <v>366</v>
      </c>
      <c r="B2730" s="38">
        <v>94.49369999999999</v>
      </c>
    </row>
    <row r="2731" spans="1:2" x14ac:dyDescent="0.35">
      <c r="A2731" s="38" t="s">
        <v>364</v>
      </c>
      <c r="B2731" s="38">
        <v>1.7901</v>
      </c>
    </row>
    <row r="2732" spans="1:2" x14ac:dyDescent="0.35">
      <c r="A2732" s="38" t="s">
        <v>364</v>
      </c>
      <c r="B2732" s="38">
        <v>343.98280000000005</v>
      </c>
    </row>
    <row r="2733" spans="1:2" x14ac:dyDescent="0.35">
      <c r="A2733" s="38" t="s">
        <v>364</v>
      </c>
      <c r="B2733" s="38">
        <v>21.506</v>
      </c>
    </row>
    <row r="2734" spans="1:2" x14ac:dyDescent="0.35">
      <c r="A2734" s="38" t="s">
        <v>366</v>
      </c>
      <c r="B2734" s="38">
        <v>19.974600000000002</v>
      </c>
    </row>
    <row r="2735" spans="1:2" x14ac:dyDescent="0.35">
      <c r="A2735" s="38" t="s">
        <v>366</v>
      </c>
      <c r="B2735" s="38">
        <v>2.1762000000000001</v>
      </c>
    </row>
    <row r="2736" spans="1:2" x14ac:dyDescent="0.35">
      <c r="A2736" s="38" t="s">
        <v>364</v>
      </c>
      <c r="B2736" s="38">
        <v>23.086399999999998</v>
      </c>
    </row>
    <row r="2737" spans="1:2" x14ac:dyDescent="0.35">
      <c r="A2737" s="38" t="s">
        <v>366</v>
      </c>
      <c r="B2737" s="38">
        <v>94.492500000000007</v>
      </c>
    </row>
    <row r="2738" spans="1:2" x14ac:dyDescent="0.35">
      <c r="A2738" s="38" t="s">
        <v>366</v>
      </c>
      <c r="B2738" s="38">
        <v>19.871600000000001</v>
      </c>
    </row>
    <row r="2739" spans="1:2" x14ac:dyDescent="0.35">
      <c r="A2739" s="38" t="s">
        <v>366</v>
      </c>
      <c r="B2739" s="38">
        <v>56.994299999999981</v>
      </c>
    </row>
    <row r="2740" spans="1:2" x14ac:dyDescent="0.35">
      <c r="A2740" s="38" t="s">
        <v>366</v>
      </c>
      <c r="B2740" s="38">
        <v>43.190399999999997</v>
      </c>
    </row>
    <row r="2741" spans="1:2" x14ac:dyDescent="0.35">
      <c r="A2741" s="38" t="s">
        <v>363</v>
      </c>
      <c r="B2741" s="38">
        <v>9.5448000000000093</v>
      </c>
    </row>
    <row r="2742" spans="1:2" x14ac:dyDescent="0.35">
      <c r="A2742" s="38" t="s">
        <v>363</v>
      </c>
      <c r="B2742" s="38">
        <v>1.558799999999998</v>
      </c>
    </row>
    <row r="2743" spans="1:2" x14ac:dyDescent="0.35">
      <c r="A2743" s="38" t="s">
        <v>366</v>
      </c>
      <c r="B2743" s="38">
        <v>17.52</v>
      </c>
    </row>
    <row r="2744" spans="1:2" x14ac:dyDescent="0.35">
      <c r="A2744" s="38" t="s">
        <v>364</v>
      </c>
      <c r="B2744" s="38">
        <v>13.429200000000002</v>
      </c>
    </row>
    <row r="2745" spans="1:2" x14ac:dyDescent="0.35">
      <c r="A2745" s="38" t="s">
        <v>364</v>
      </c>
      <c r="B2745" s="38">
        <v>100.4796</v>
      </c>
    </row>
    <row r="2746" spans="1:2" x14ac:dyDescent="0.35">
      <c r="A2746" s="38" t="s">
        <v>364</v>
      </c>
      <c r="B2746" s="38">
        <v>47.241</v>
      </c>
    </row>
    <row r="2747" spans="1:2" x14ac:dyDescent="0.35">
      <c r="A2747" s="38" t="s">
        <v>363</v>
      </c>
      <c r="B2747" s="38">
        <v>21.997800000000002</v>
      </c>
    </row>
    <row r="2748" spans="1:2" x14ac:dyDescent="0.35">
      <c r="A2748" s="38" t="s">
        <v>366</v>
      </c>
      <c r="B2748" s="38">
        <v>-130.0104</v>
      </c>
    </row>
    <row r="2749" spans="1:2" x14ac:dyDescent="0.35">
      <c r="A2749" s="38" t="s">
        <v>365</v>
      </c>
      <c r="B2749" s="38">
        <v>-1.3583999999999987</v>
      </c>
    </row>
    <row r="2750" spans="1:2" x14ac:dyDescent="0.35">
      <c r="A2750" s="38" t="s">
        <v>363</v>
      </c>
      <c r="B2750" s="38">
        <v>-6.0323999999999991</v>
      </c>
    </row>
    <row r="2751" spans="1:2" x14ac:dyDescent="0.35">
      <c r="A2751" s="38" t="s">
        <v>364</v>
      </c>
      <c r="B2751" s="38">
        <v>73.19399999999996</v>
      </c>
    </row>
    <row r="2752" spans="1:2" x14ac:dyDescent="0.35">
      <c r="A2752" s="38" t="s">
        <v>364</v>
      </c>
      <c r="B2752" s="38">
        <v>110.05279999999999</v>
      </c>
    </row>
    <row r="2753" spans="1:2" x14ac:dyDescent="0.35">
      <c r="A2753" s="38" t="s">
        <v>364</v>
      </c>
      <c r="B2753" s="38">
        <v>22.529599999999995</v>
      </c>
    </row>
    <row r="2754" spans="1:2" x14ac:dyDescent="0.35">
      <c r="A2754" s="38" t="s">
        <v>364</v>
      </c>
      <c r="B2754" s="38">
        <v>2.2239999999999998</v>
      </c>
    </row>
    <row r="2755" spans="1:2" x14ac:dyDescent="0.35">
      <c r="A2755" s="38" t="s">
        <v>364</v>
      </c>
      <c r="B2755" s="38">
        <v>129.34800000000001</v>
      </c>
    </row>
    <row r="2756" spans="1:2" x14ac:dyDescent="0.35">
      <c r="A2756" s="38" t="s">
        <v>364</v>
      </c>
      <c r="B2756" s="38">
        <v>68.59650000000002</v>
      </c>
    </row>
    <row r="2757" spans="1:2" x14ac:dyDescent="0.35">
      <c r="A2757" s="38" t="s">
        <v>364</v>
      </c>
      <c r="B2757" s="38">
        <v>419.8184999999998</v>
      </c>
    </row>
    <row r="2758" spans="1:2" x14ac:dyDescent="0.35">
      <c r="A2758" s="38" t="s">
        <v>364</v>
      </c>
      <c r="B2758" s="38">
        <v>5.8604000000000003</v>
      </c>
    </row>
    <row r="2759" spans="1:2" x14ac:dyDescent="0.35">
      <c r="A2759" s="38" t="s">
        <v>366</v>
      </c>
      <c r="B2759" s="38">
        <v>71.990999999999985</v>
      </c>
    </row>
    <row r="2760" spans="1:2" x14ac:dyDescent="0.35">
      <c r="A2760" s="38" t="s">
        <v>363</v>
      </c>
      <c r="B2760" s="38">
        <v>31.537200000000006</v>
      </c>
    </row>
    <row r="2761" spans="1:2" x14ac:dyDescent="0.35">
      <c r="A2761" s="38" t="s">
        <v>363</v>
      </c>
      <c r="B2761" s="38">
        <v>125.14319999999998</v>
      </c>
    </row>
    <row r="2762" spans="1:2" x14ac:dyDescent="0.35">
      <c r="A2762" s="38" t="s">
        <v>364</v>
      </c>
      <c r="B2762" s="38">
        <v>23.231999999999999</v>
      </c>
    </row>
    <row r="2763" spans="1:2" x14ac:dyDescent="0.35">
      <c r="A2763" s="38" t="s">
        <v>364</v>
      </c>
      <c r="B2763" s="38">
        <v>0.4356000000000001</v>
      </c>
    </row>
    <row r="2764" spans="1:2" x14ac:dyDescent="0.35">
      <c r="A2764" s="38" t="s">
        <v>364</v>
      </c>
      <c r="B2764" s="38">
        <v>36.917000000000002</v>
      </c>
    </row>
    <row r="2765" spans="1:2" x14ac:dyDescent="0.35">
      <c r="A2765" s="38" t="s">
        <v>366</v>
      </c>
      <c r="B2765" s="38">
        <v>-7.5767999999999986</v>
      </c>
    </row>
    <row r="2766" spans="1:2" x14ac:dyDescent="0.35">
      <c r="A2766" s="38" t="s">
        <v>366</v>
      </c>
      <c r="B2766" s="38">
        <v>-23.8855</v>
      </c>
    </row>
    <row r="2767" spans="1:2" x14ac:dyDescent="0.35">
      <c r="A2767" s="38" t="s">
        <v>366</v>
      </c>
      <c r="B2767" s="38">
        <v>0.66959999999999997</v>
      </c>
    </row>
    <row r="2768" spans="1:2" x14ac:dyDescent="0.35">
      <c r="A2768" s="38" t="s">
        <v>366</v>
      </c>
      <c r="B2768" s="38">
        <v>3.8681999999999945</v>
      </c>
    </row>
    <row r="2769" spans="1:2" x14ac:dyDescent="0.35">
      <c r="A2769" s="38" t="s">
        <v>366</v>
      </c>
      <c r="B2769" s="38">
        <v>312.67599999999993</v>
      </c>
    </row>
    <row r="2770" spans="1:2" x14ac:dyDescent="0.35">
      <c r="A2770" s="38" t="s">
        <v>365</v>
      </c>
      <c r="B2770" s="38">
        <v>-80.48</v>
      </c>
    </row>
    <row r="2771" spans="1:2" x14ac:dyDescent="0.35">
      <c r="A2771" s="38" t="s">
        <v>365</v>
      </c>
      <c r="B2771" s="38">
        <v>-0.62650000000000716</v>
      </c>
    </row>
    <row r="2772" spans="1:2" x14ac:dyDescent="0.35">
      <c r="A2772" s="38" t="s">
        <v>365</v>
      </c>
      <c r="B2772" s="38">
        <v>1.7990999999999993</v>
      </c>
    </row>
    <row r="2773" spans="1:2" x14ac:dyDescent="0.35">
      <c r="A2773" s="38" t="s">
        <v>365</v>
      </c>
      <c r="B2773" s="38">
        <v>14.169999999999998</v>
      </c>
    </row>
    <row r="2774" spans="1:2" x14ac:dyDescent="0.35">
      <c r="A2774" s="38" t="s">
        <v>363</v>
      </c>
      <c r="B2774" s="38">
        <v>5.7312000000000012</v>
      </c>
    </row>
    <row r="2775" spans="1:2" x14ac:dyDescent="0.35">
      <c r="A2775" s="38" t="s">
        <v>365</v>
      </c>
      <c r="B2775" s="38">
        <v>24.2256</v>
      </c>
    </row>
    <row r="2776" spans="1:2" x14ac:dyDescent="0.35">
      <c r="A2776" s="38" t="s">
        <v>366</v>
      </c>
      <c r="B2776" s="38">
        <v>3.6288</v>
      </c>
    </row>
    <row r="2777" spans="1:2" x14ac:dyDescent="0.35">
      <c r="A2777" s="38" t="s">
        <v>364</v>
      </c>
      <c r="B2777" s="38">
        <v>1.5444000000000031</v>
      </c>
    </row>
    <row r="2778" spans="1:2" x14ac:dyDescent="0.35">
      <c r="A2778" s="38" t="s">
        <v>364</v>
      </c>
      <c r="B2778" s="38">
        <v>4.5737999999999985</v>
      </c>
    </row>
    <row r="2779" spans="1:2" x14ac:dyDescent="0.35">
      <c r="A2779" s="38" t="s">
        <v>364</v>
      </c>
      <c r="B2779" s="38">
        <v>-13.797600000000017</v>
      </c>
    </row>
    <row r="2780" spans="1:2" x14ac:dyDescent="0.35">
      <c r="A2780" s="38" t="s">
        <v>363</v>
      </c>
      <c r="B2780" s="38">
        <v>6.216000000000002</v>
      </c>
    </row>
    <row r="2781" spans="1:2" x14ac:dyDescent="0.35">
      <c r="A2781" s="38" t="s">
        <v>363</v>
      </c>
      <c r="B2781" s="38">
        <v>0.74249999999999994</v>
      </c>
    </row>
    <row r="2782" spans="1:2" x14ac:dyDescent="0.35">
      <c r="A2782" s="38" t="s">
        <v>366</v>
      </c>
      <c r="B2782" s="38">
        <v>29.6</v>
      </c>
    </row>
    <row r="2783" spans="1:2" x14ac:dyDescent="0.35">
      <c r="A2783" s="38" t="s">
        <v>365</v>
      </c>
      <c r="B2783" s="38">
        <v>9.6800000000000015</v>
      </c>
    </row>
    <row r="2784" spans="1:2" x14ac:dyDescent="0.35">
      <c r="A2784" s="38" t="s">
        <v>365</v>
      </c>
      <c r="B2784" s="38">
        <v>74.8142</v>
      </c>
    </row>
    <row r="2785" spans="1:2" x14ac:dyDescent="0.35">
      <c r="A2785" s="38" t="s">
        <v>366</v>
      </c>
      <c r="B2785" s="38">
        <v>-15.991999999999999</v>
      </c>
    </row>
    <row r="2786" spans="1:2" x14ac:dyDescent="0.35">
      <c r="A2786" s="38" t="s">
        <v>366</v>
      </c>
      <c r="B2786" s="38">
        <v>-15.584400000000002</v>
      </c>
    </row>
    <row r="2787" spans="1:2" x14ac:dyDescent="0.35">
      <c r="A2787" s="38" t="s">
        <v>364</v>
      </c>
      <c r="B2787" s="38">
        <v>0</v>
      </c>
    </row>
    <row r="2788" spans="1:2" x14ac:dyDescent="0.35">
      <c r="A2788" s="38" t="s">
        <v>364</v>
      </c>
      <c r="B2788" s="38">
        <v>2.5279999999999996</v>
      </c>
    </row>
    <row r="2789" spans="1:2" x14ac:dyDescent="0.35">
      <c r="A2789" s="38" t="s">
        <v>365</v>
      </c>
      <c r="B2789" s="38">
        <v>-24.802999999999997</v>
      </c>
    </row>
    <row r="2790" spans="1:2" x14ac:dyDescent="0.35">
      <c r="A2790" s="38" t="s">
        <v>365</v>
      </c>
      <c r="B2790" s="38">
        <v>1.4406000000000008</v>
      </c>
    </row>
    <row r="2791" spans="1:2" x14ac:dyDescent="0.35">
      <c r="A2791" s="38" t="s">
        <v>365</v>
      </c>
      <c r="B2791" s="38">
        <v>-23.975999999999999</v>
      </c>
    </row>
    <row r="2792" spans="1:2" x14ac:dyDescent="0.35">
      <c r="A2792" s="38" t="s">
        <v>365</v>
      </c>
      <c r="B2792" s="38">
        <v>7.5283999999999978</v>
      </c>
    </row>
    <row r="2793" spans="1:2" x14ac:dyDescent="0.35">
      <c r="A2793" s="38" t="s">
        <v>365</v>
      </c>
      <c r="B2793" s="38">
        <v>10.880999999999997</v>
      </c>
    </row>
    <row r="2794" spans="1:2" x14ac:dyDescent="0.35">
      <c r="A2794" s="38" t="s">
        <v>365</v>
      </c>
      <c r="B2794" s="38">
        <v>3.1104000000000003</v>
      </c>
    </row>
    <row r="2795" spans="1:2" x14ac:dyDescent="0.35">
      <c r="A2795" s="38" t="s">
        <v>364</v>
      </c>
      <c r="B2795" s="38">
        <v>94.070199999999943</v>
      </c>
    </row>
    <row r="2796" spans="1:2" x14ac:dyDescent="0.35">
      <c r="A2796" s="38" t="s">
        <v>364</v>
      </c>
      <c r="B2796" s="38">
        <v>38.357200000000006</v>
      </c>
    </row>
    <row r="2797" spans="1:2" x14ac:dyDescent="0.35">
      <c r="A2797" s="38" t="s">
        <v>364</v>
      </c>
      <c r="B2797" s="38">
        <v>6.5569000000000006</v>
      </c>
    </row>
    <row r="2798" spans="1:2" x14ac:dyDescent="0.35">
      <c r="A2798" s="38" t="s">
        <v>364</v>
      </c>
      <c r="B2798" s="38">
        <v>-18.146999999999998</v>
      </c>
    </row>
    <row r="2799" spans="1:2" x14ac:dyDescent="0.35">
      <c r="A2799" s="38" t="s">
        <v>363</v>
      </c>
      <c r="B2799" s="38">
        <v>4.1415999999999986</v>
      </c>
    </row>
    <row r="2800" spans="1:2" x14ac:dyDescent="0.35">
      <c r="A2800" s="38" t="s">
        <v>363</v>
      </c>
      <c r="B2800" s="38">
        <v>18.781199999999998</v>
      </c>
    </row>
    <row r="2801" spans="1:2" x14ac:dyDescent="0.35">
      <c r="A2801" s="38" t="s">
        <v>363</v>
      </c>
      <c r="B2801" s="38">
        <v>70.007999999999996</v>
      </c>
    </row>
    <row r="2802" spans="1:2" x14ac:dyDescent="0.35">
      <c r="A2802" s="38" t="s">
        <v>363</v>
      </c>
      <c r="B2802" s="38">
        <v>78.396000000000043</v>
      </c>
    </row>
    <row r="2803" spans="1:2" x14ac:dyDescent="0.35">
      <c r="A2803" s="38" t="s">
        <v>364</v>
      </c>
      <c r="B2803" s="38">
        <v>1.7730000000000004</v>
      </c>
    </row>
    <row r="2804" spans="1:2" x14ac:dyDescent="0.35">
      <c r="A2804" s="38" t="s">
        <v>364</v>
      </c>
      <c r="B2804" s="38">
        <v>17.375399999999999</v>
      </c>
    </row>
    <row r="2805" spans="1:2" x14ac:dyDescent="0.35">
      <c r="A2805" s="38" t="s">
        <v>364</v>
      </c>
      <c r="B2805" s="38">
        <v>5.7779999999999987</v>
      </c>
    </row>
    <row r="2806" spans="1:2" x14ac:dyDescent="0.35">
      <c r="A2806" s="38" t="s">
        <v>364</v>
      </c>
      <c r="B2806" s="38">
        <v>11.555999999999997</v>
      </c>
    </row>
    <row r="2807" spans="1:2" x14ac:dyDescent="0.35">
      <c r="A2807" s="38" t="s">
        <v>365</v>
      </c>
      <c r="B2807" s="38">
        <v>-2.0364000000000004</v>
      </c>
    </row>
    <row r="2808" spans="1:2" x14ac:dyDescent="0.35">
      <c r="A2808" s="38" t="s">
        <v>364</v>
      </c>
      <c r="B2808" s="38">
        <v>0.47100000000000009</v>
      </c>
    </row>
    <row r="2809" spans="1:2" x14ac:dyDescent="0.35">
      <c r="A2809" s="38" t="s">
        <v>364</v>
      </c>
      <c r="B2809" s="38">
        <v>6.2208000000000006</v>
      </c>
    </row>
    <row r="2810" spans="1:2" x14ac:dyDescent="0.35">
      <c r="A2810" s="38" t="s">
        <v>364</v>
      </c>
      <c r="B2810" s="38">
        <v>56.392000000000024</v>
      </c>
    </row>
    <row r="2811" spans="1:2" x14ac:dyDescent="0.35">
      <c r="A2811" s="38" t="s">
        <v>364</v>
      </c>
      <c r="B2811" s="38">
        <v>28.078400000000016</v>
      </c>
    </row>
    <row r="2812" spans="1:2" x14ac:dyDescent="0.35">
      <c r="A2812" s="38" t="s">
        <v>365</v>
      </c>
      <c r="B2812" s="38">
        <v>84.5154</v>
      </c>
    </row>
    <row r="2813" spans="1:2" x14ac:dyDescent="0.35">
      <c r="A2813" s="38" t="s">
        <v>365</v>
      </c>
      <c r="B2813" s="38">
        <v>76.087800000000001</v>
      </c>
    </row>
    <row r="2814" spans="1:2" x14ac:dyDescent="0.35">
      <c r="A2814" s="38" t="s">
        <v>365</v>
      </c>
      <c r="B2814" s="38">
        <v>36.398699999999977</v>
      </c>
    </row>
    <row r="2815" spans="1:2" x14ac:dyDescent="0.35">
      <c r="A2815" s="38" t="s">
        <v>365</v>
      </c>
      <c r="B2815" s="38">
        <v>229.99080000000004</v>
      </c>
    </row>
    <row r="2816" spans="1:2" x14ac:dyDescent="0.35">
      <c r="A2816" s="38" t="s">
        <v>365</v>
      </c>
      <c r="B2816" s="38">
        <v>111.10349999999994</v>
      </c>
    </row>
    <row r="2817" spans="1:2" x14ac:dyDescent="0.35">
      <c r="A2817" s="38" t="s">
        <v>366</v>
      </c>
      <c r="B2817" s="38">
        <v>51.57</v>
      </c>
    </row>
    <row r="2818" spans="1:2" x14ac:dyDescent="0.35">
      <c r="A2818" s="38" t="s">
        <v>366</v>
      </c>
      <c r="B2818" s="38">
        <v>15.185000000000002</v>
      </c>
    </row>
    <row r="2819" spans="1:2" x14ac:dyDescent="0.35">
      <c r="A2819" s="38" t="s">
        <v>366</v>
      </c>
      <c r="B2819" s="38">
        <v>27.359200000000001</v>
      </c>
    </row>
    <row r="2820" spans="1:2" x14ac:dyDescent="0.35">
      <c r="A2820" s="38" t="s">
        <v>366</v>
      </c>
      <c r="B2820" s="38">
        <v>315.74039999999985</v>
      </c>
    </row>
    <row r="2821" spans="1:2" x14ac:dyDescent="0.35">
      <c r="A2821" s="38" t="s">
        <v>364</v>
      </c>
      <c r="B2821" s="38">
        <v>2.351999999999999</v>
      </c>
    </row>
    <row r="2822" spans="1:2" x14ac:dyDescent="0.35">
      <c r="A2822" s="38" t="s">
        <v>364</v>
      </c>
      <c r="B2822" s="38">
        <v>7.4693999999999932</v>
      </c>
    </row>
    <row r="2823" spans="1:2" x14ac:dyDescent="0.35">
      <c r="A2823" s="38" t="s">
        <v>364</v>
      </c>
      <c r="B2823" s="38">
        <v>22.678200000000018</v>
      </c>
    </row>
    <row r="2824" spans="1:2" x14ac:dyDescent="0.35">
      <c r="A2824" s="38" t="s">
        <v>365</v>
      </c>
      <c r="B2824" s="38">
        <v>0.55799999999999894</v>
      </c>
    </row>
    <row r="2825" spans="1:2" x14ac:dyDescent="0.35">
      <c r="A2825" s="38" t="s">
        <v>365</v>
      </c>
      <c r="B2825" s="38">
        <v>-2.9739999999999966</v>
      </c>
    </row>
    <row r="2826" spans="1:2" x14ac:dyDescent="0.35">
      <c r="A2826" s="38" t="s">
        <v>365</v>
      </c>
      <c r="B2826" s="38">
        <v>10.559999999999999</v>
      </c>
    </row>
    <row r="2827" spans="1:2" x14ac:dyDescent="0.35">
      <c r="A2827" s="38" t="s">
        <v>365</v>
      </c>
      <c r="B2827" s="38">
        <v>-97.23120000000003</v>
      </c>
    </row>
    <row r="2828" spans="1:2" x14ac:dyDescent="0.35">
      <c r="A2828" s="38" t="s">
        <v>365</v>
      </c>
      <c r="B2828" s="38">
        <v>-4.3584000000000014</v>
      </c>
    </row>
    <row r="2829" spans="1:2" x14ac:dyDescent="0.35">
      <c r="A2829" s="38" t="s">
        <v>365</v>
      </c>
      <c r="B2829" s="38">
        <v>1.1015999999999997</v>
      </c>
    </row>
    <row r="2830" spans="1:2" x14ac:dyDescent="0.35">
      <c r="A2830" s="38" t="s">
        <v>366</v>
      </c>
      <c r="B2830" s="38">
        <v>37.917599999999993</v>
      </c>
    </row>
    <row r="2831" spans="1:2" x14ac:dyDescent="0.35">
      <c r="A2831" s="38" t="s">
        <v>366</v>
      </c>
      <c r="B2831" s="38">
        <v>6.2910000000000004</v>
      </c>
    </row>
    <row r="2832" spans="1:2" x14ac:dyDescent="0.35">
      <c r="A2832" s="38" t="s">
        <v>366</v>
      </c>
      <c r="B2832" s="38">
        <v>29.363999999999997</v>
      </c>
    </row>
    <row r="2833" spans="1:2" x14ac:dyDescent="0.35">
      <c r="A2833" s="38" t="s">
        <v>364</v>
      </c>
      <c r="B2833" s="38">
        <v>-94.33299999999997</v>
      </c>
    </row>
    <row r="2834" spans="1:2" x14ac:dyDescent="0.35">
      <c r="A2834" s="38" t="s">
        <v>364</v>
      </c>
      <c r="B2834" s="38">
        <v>54.5916</v>
      </c>
    </row>
    <row r="2835" spans="1:2" x14ac:dyDescent="0.35">
      <c r="A2835" s="38" t="s">
        <v>363</v>
      </c>
      <c r="B2835" s="38">
        <v>4.1768999999999998</v>
      </c>
    </row>
    <row r="2836" spans="1:2" x14ac:dyDescent="0.35">
      <c r="A2836" s="38" t="s">
        <v>363</v>
      </c>
      <c r="B2836" s="38">
        <v>3.4367999999999999</v>
      </c>
    </row>
    <row r="2837" spans="1:2" x14ac:dyDescent="0.35">
      <c r="A2837" s="38" t="s">
        <v>364</v>
      </c>
      <c r="B2837" s="38">
        <v>2.8314000000000004</v>
      </c>
    </row>
    <row r="2838" spans="1:2" x14ac:dyDescent="0.35">
      <c r="A2838" s="38" t="s">
        <v>364</v>
      </c>
      <c r="B2838" s="38">
        <v>9.3312000000000008</v>
      </c>
    </row>
    <row r="2839" spans="1:2" x14ac:dyDescent="0.35">
      <c r="A2839" s="38" t="s">
        <v>364</v>
      </c>
      <c r="B2839" s="38">
        <v>39.519999999999989</v>
      </c>
    </row>
    <row r="2840" spans="1:2" x14ac:dyDescent="0.35">
      <c r="A2840" s="38" t="s">
        <v>363</v>
      </c>
      <c r="B2840" s="38">
        <v>-27.827999999999975</v>
      </c>
    </row>
    <row r="2841" spans="1:2" x14ac:dyDescent="0.35">
      <c r="A2841" s="38" t="s">
        <v>366</v>
      </c>
      <c r="B2841" s="38">
        <v>31.285799999999995</v>
      </c>
    </row>
    <row r="2842" spans="1:2" x14ac:dyDescent="0.35">
      <c r="A2842" s="38" t="s">
        <v>363</v>
      </c>
      <c r="B2842" s="38">
        <v>284.98</v>
      </c>
    </row>
    <row r="2843" spans="1:2" x14ac:dyDescent="0.35">
      <c r="A2843" s="38" t="s">
        <v>363</v>
      </c>
      <c r="B2843" s="38">
        <v>83.209699999999998</v>
      </c>
    </row>
    <row r="2844" spans="1:2" x14ac:dyDescent="0.35">
      <c r="A2844" s="38" t="s">
        <v>365</v>
      </c>
      <c r="B2844" s="38">
        <v>-32.338800000000006</v>
      </c>
    </row>
    <row r="2845" spans="1:2" x14ac:dyDescent="0.35">
      <c r="A2845" s="38" t="s">
        <v>366</v>
      </c>
      <c r="B2845" s="38">
        <v>-0.90120000000000111</v>
      </c>
    </row>
    <row r="2846" spans="1:2" x14ac:dyDescent="0.35">
      <c r="A2846" s="38" t="s">
        <v>365</v>
      </c>
      <c r="B2846" s="38">
        <v>-12.078400000000101</v>
      </c>
    </row>
    <row r="2847" spans="1:2" x14ac:dyDescent="0.35">
      <c r="A2847" s="38" t="s">
        <v>366</v>
      </c>
      <c r="B2847" s="38">
        <v>14.263200000000001</v>
      </c>
    </row>
    <row r="2848" spans="1:2" x14ac:dyDescent="0.35">
      <c r="A2848" s="38" t="s">
        <v>365</v>
      </c>
      <c r="B2848" s="38">
        <v>-1143.8910000000001</v>
      </c>
    </row>
    <row r="2849" spans="1:2" x14ac:dyDescent="0.35">
      <c r="A2849" s="38" t="s">
        <v>363</v>
      </c>
      <c r="B2849" s="38">
        <v>15.758400000000002</v>
      </c>
    </row>
    <row r="2850" spans="1:2" x14ac:dyDescent="0.35">
      <c r="A2850" s="38" t="s">
        <v>363</v>
      </c>
      <c r="B2850" s="38">
        <v>1264.7558999999999</v>
      </c>
    </row>
    <row r="2851" spans="1:2" x14ac:dyDescent="0.35">
      <c r="A2851" s="38" t="s">
        <v>363</v>
      </c>
      <c r="B2851" s="38">
        <v>-5.6993999999999971</v>
      </c>
    </row>
    <row r="2852" spans="1:2" x14ac:dyDescent="0.35">
      <c r="A2852" s="38" t="s">
        <v>366</v>
      </c>
      <c r="B2852" s="38">
        <v>-12.956800000000005</v>
      </c>
    </row>
    <row r="2853" spans="1:2" x14ac:dyDescent="0.35">
      <c r="A2853" s="38" t="s">
        <v>365</v>
      </c>
      <c r="B2853" s="38">
        <v>13.235199999999999</v>
      </c>
    </row>
    <row r="2854" spans="1:2" x14ac:dyDescent="0.35">
      <c r="A2854" s="38" t="s">
        <v>366</v>
      </c>
      <c r="B2854" s="38">
        <v>6.8908000000000005</v>
      </c>
    </row>
    <row r="2855" spans="1:2" x14ac:dyDescent="0.35">
      <c r="A2855" s="38" t="s">
        <v>366</v>
      </c>
      <c r="B2855" s="38">
        <v>6.9087999999999994</v>
      </c>
    </row>
    <row r="2856" spans="1:2" x14ac:dyDescent="0.35">
      <c r="A2856" s="38" t="s">
        <v>366</v>
      </c>
      <c r="B2856" s="38">
        <v>10.475399999999999</v>
      </c>
    </row>
    <row r="2857" spans="1:2" x14ac:dyDescent="0.35">
      <c r="A2857" s="38" t="s">
        <v>365</v>
      </c>
      <c r="B2857" s="38">
        <v>9.5081000000000007</v>
      </c>
    </row>
    <row r="2858" spans="1:2" x14ac:dyDescent="0.35">
      <c r="A2858" s="38" t="s">
        <v>364</v>
      </c>
      <c r="B2858" s="38">
        <v>100.19599999999997</v>
      </c>
    </row>
    <row r="2859" spans="1:2" x14ac:dyDescent="0.35">
      <c r="A2859" s="38" t="s">
        <v>363</v>
      </c>
      <c r="B2859" s="38">
        <v>22.529599999999995</v>
      </c>
    </row>
    <row r="2860" spans="1:2" x14ac:dyDescent="0.35">
      <c r="A2860" s="38" t="s">
        <v>363</v>
      </c>
      <c r="B2860" s="38">
        <v>4.0679999999999978</v>
      </c>
    </row>
    <row r="2861" spans="1:2" x14ac:dyDescent="0.35">
      <c r="A2861" s="38" t="s">
        <v>363</v>
      </c>
      <c r="B2861" s="38">
        <v>98.272200000000012</v>
      </c>
    </row>
    <row r="2862" spans="1:2" x14ac:dyDescent="0.35">
      <c r="A2862" s="38" t="s">
        <v>363</v>
      </c>
      <c r="B2862" s="38">
        <v>374.62859999999989</v>
      </c>
    </row>
    <row r="2863" spans="1:2" x14ac:dyDescent="0.35">
      <c r="A2863" s="38" t="s">
        <v>363</v>
      </c>
      <c r="B2863" s="38">
        <v>140.59569999999999</v>
      </c>
    </row>
    <row r="2864" spans="1:2" x14ac:dyDescent="0.35">
      <c r="A2864" s="38" t="s">
        <v>363</v>
      </c>
      <c r="B2864" s="38">
        <v>7.2576000000000001</v>
      </c>
    </row>
    <row r="2865" spans="1:2" x14ac:dyDescent="0.35">
      <c r="A2865" s="38" t="s">
        <v>364</v>
      </c>
      <c r="B2865" s="38">
        <v>8.4888000000000012</v>
      </c>
    </row>
    <row r="2866" spans="1:2" x14ac:dyDescent="0.35">
      <c r="A2866" s="38" t="s">
        <v>364</v>
      </c>
      <c r="B2866" s="38">
        <v>22.623299999999997</v>
      </c>
    </row>
    <row r="2867" spans="1:2" x14ac:dyDescent="0.35">
      <c r="A2867" s="38" t="s">
        <v>364</v>
      </c>
      <c r="B2867" s="38">
        <v>15.475200000000001</v>
      </c>
    </row>
    <row r="2868" spans="1:2" x14ac:dyDescent="0.35">
      <c r="A2868" s="38" t="s">
        <v>364</v>
      </c>
      <c r="B2868" s="38">
        <v>9.2567999999999984</v>
      </c>
    </row>
    <row r="2869" spans="1:2" x14ac:dyDescent="0.35">
      <c r="A2869" s="38" t="s">
        <v>366</v>
      </c>
      <c r="B2869" s="38">
        <v>-3.3120000000000012</v>
      </c>
    </row>
    <row r="2870" spans="1:2" x14ac:dyDescent="0.35">
      <c r="A2870" s="38" t="s">
        <v>366</v>
      </c>
      <c r="B2870" s="38">
        <v>-2.4359999999999999</v>
      </c>
    </row>
    <row r="2871" spans="1:2" x14ac:dyDescent="0.35">
      <c r="A2871" s="38" t="s">
        <v>363</v>
      </c>
      <c r="B2871" s="38">
        <v>1.0679999999999996</v>
      </c>
    </row>
    <row r="2872" spans="1:2" x14ac:dyDescent="0.35">
      <c r="A2872" s="38" t="s">
        <v>364</v>
      </c>
      <c r="B2872" s="38">
        <v>23.234999999999992</v>
      </c>
    </row>
    <row r="2873" spans="1:2" x14ac:dyDescent="0.35">
      <c r="A2873" s="38" t="s">
        <v>364</v>
      </c>
      <c r="B2873" s="38">
        <v>-35.36460000000001</v>
      </c>
    </row>
    <row r="2874" spans="1:2" x14ac:dyDescent="0.35">
      <c r="A2874" s="38" t="s">
        <v>364</v>
      </c>
      <c r="B2874" s="38">
        <v>1.7465999999999999</v>
      </c>
    </row>
    <row r="2875" spans="1:2" x14ac:dyDescent="0.35">
      <c r="A2875" s="38" t="s">
        <v>364</v>
      </c>
      <c r="B2875" s="38">
        <v>24.338399999999979</v>
      </c>
    </row>
    <row r="2876" spans="1:2" x14ac:dyDescent="0.35">
      <c r="A2876" s="38" t="s">
        <v>366</v>
      </c>
      <c r="B2876" s="38">
        <v>2.9546999999999999</v>
      </c>
    </row>
    <row r="2877" spans="1:2" x14ac:dyDescent="0.35">
      <c r="A2877" s="38" t="s">
        <v>364</v>
      </c>
      <c r="B2877" s="38">
        <v>-5.758800000000015</v>
      </c>
    </row>
    <row r="2878" spans="1:2" x14ac:dyDescent="0.35">
      <c r="A2878" s="38" t="s">
        <v>364</v>
      </c>
      <c r="B2878" s="38">
        <v>76.011600000000016</v>
      </c>
    </row>
    <row r="2879" spans="1:2" x14ac:dyDescent="0.35">
      <c r="A2879" s="38" t="s">
        <v>366</v>
      </c>
      <c r="B2879" s="38">
        <v>24.599800000000002</v>
      </c>
    </row>
    <row r="2880" spans="1:2" x14ac:dyDescent="0.35">
      <c r="A2880" s="38" t="s">
        <v>366</v>
      </c>
      <c r="B2880" s="38">
        <v>1.3513999999999995</v>
      </c>
    </row>
    <row r="2881" spans="1:2" x14ac:dyDescent="0.35">
      <c r="A2881" s="38" t="s">
        <v>366</v>
      </c>
      <c r="B2881" s="38">
        <v>91.789199999999994</v>
      </c>
    </row>
    <row r="2882" spans="1:2" x14ac:dyDescent="0.35">
      <c r="A2882" s="38" t="s">
        <v>366</v>
      </c>
      <c r="B2882" s="38">
        <v>12.72</v>
      </c>
    </row>
    <row r="2883" spans="1:2" x14ac:dyDescent="0.35">
      <c r="A2883" s="38" t="s">
        <v>366</v>
      </c>
      <c r="B2883" s="38">
        <v>8.0996999999999986</v>
      </c>
    </row>
    <row r="2884" spans="1:2" x14ac:dyDescent="0.35">
      <c r="A2884" s="38" t="s">
        <v>365</v>
      </c>
      <c r="B2884" s="38">
        <v>-13.717499999999998</v>
      </c>
    </row>
    <row r="2885" spans="1:2" x14ac:dyDescent="0.35">
      <c r="A2885" s="38" t="s">
        <v>364</v>
      </c>
      <c r="B2885" s="38">
        <v>2.2271999999999998</v>
      </c>
    </row>
    <row r="2886" spans="1:2" x14ac:dyDescent="0.35">
      <c r="A2886" s="38" t="s">
        <v>364</v>
      </c>
      <c r="B2886" s="38">
        <v>5.8914</v>
      </c>
    </row>
    <row r="2887" spans="1:2" x14ac:dyDescent="0.35">
      <c r="A2887" s="38" t="s">
        <v>364</v>
      </c>
      <c r="B2887" s="38">
        <v>-34.64100000000002</v>
      </c>
    </row>
    <row r="2888" spans="1:2" x14ac:dyDescent="0.35">
      <c r="A2888" s="38" t="s">
        <v>364</v>
      </c>
      <c r="B2888" s="38">
        <v>1.7901</v>
      </c>
    </row>
    <row r="2889" spans="1:2" x14ac:dyDescent="0.35">
      <c r="A2889" s="38" t="s">
        <v>364</v>
      </c>
      <c r="B2889" s="38">
        <v>6.2208000000000006</v>
      </c>
    </row>
    <row r="2890" spans="1:2" x14ac:dyDescent="0.35">
      <c r="A2890" s="38" t="s">
        <v>364</v>
      </c>
      <c r="B2890" s="38">
        <v>15.552000000000001</v>
      </c>
    </row>
    <row r="2891" spans="1:2" x14ac:dyDescent="0.35">
      <c r="A2891" s="38" t="s">
        <v>364</v>
      </c>
      <c r="B2891" s="38">
        <v>10.732499999999998</v>
      </c>
    </row>
    <row r="2892" spans="1:2" x14ac:dyDescent="0.35">
      <c r="A2892" s="38" t="s">
        <v>363</v>
      </c>
      <c r="B2892" s="38">
        <v>12.990000000000002</v>
      </c>
    </row>
    <row r="2893" spans="1:2" x14ac:dyDescent="0.35">
      <c r="A2893" s="38" t="s">
        <v>363</v>
      </c>
      <c r="B2893" s="38">
        <v>8.6112000000000002</v>
      </c>
    </row>
    <row r="2894" spans="1:2" x14ac:dyDescent="0.35">
      <c r="A2894" s="38" t="s">
        <v>366</v>
      </c>
      <c r="B2894" s="38">
        <v>5.6644000000000005</v>
      </c>
    </row>
    <row r="2895" spans="1:2" x14ac:dyDescent="0.35">
      <c r="A2895" s="38" t="s">
        <v>366</v>
      </c>
      <c r="B2895" s="38">
        <v>11.879999999999999</v>
      </c>
    </row>
    <row r="2896" spans="1:2" x14ac:dyDescent="0.35">
      <c r="A2896" s="38" t="s">
        <v>366</v>
      </c>
      <c r="B2896" s="38">
        <v>29.013600000000004</v>
      </c>
    </row>
    <row r="2897" spans="1:2" x14ac:dyDescent="0.35">
      <c r="A2897" s="38" t="s">
        <v>366</v>
      </c>
      <c r="B2897" s="38">
        <v>10.046400000000002</v>
      </c>
    </row>
    <row r="2898" spans="1:2" x14ac:dyDescent="0.35">
      <c r="A2898" s="38" t="s">
        <v>366</v>
      </c>
      <c r="B2898" s="38">
        <v>20.853000000000002</v>
      </c>
    </row>
    <row r="2899" spans="1:2" x14ac:dyDescent="0.35">
      <c r="A2899" s="38" t="s">
        <v>363</v>
      </c>
      <c r="B2899" s="38">
        <v>119.99599999999992</v>
      </c>
    </row>
    <row r="2900" spans="1:2" x14ac:dyDescent="0.35">
      <c r="A2900" s="38" t="s">
        <v>365</v>
      </c>
      <c r="B2900" s="38">
        <v>-5.8346000000000231</v>
      </c>
    </row>
    <row r="2901" spans="1:2" x14ac:dyDescent="0.35">
      <c r="A2901" s="38" t="s">
        <v>366</v>
      </c>
      <c r="B2901" s="38">
        <v>59.997999999999962</v>
      </c>
    </row>
    <row r="2902" spans="1:2" x14ac:dyDescent="0.35">
      <c r="A2902" s="38" t="s">
        <v>366</v>
      </c>
      <c r="B2902" s="38">
        <v>6.048</v>
      </c>
    </row>
    <row r="2903" spans="1:2" x14ac:dyDescent="0.35">
      <c r="A2903" s="38" t="s">
        <v>363</v>
      </c>
      <c r="B2903" s="38">
        <v>84.943599999999989</v>
      </c>
    </row>
    <row r="2904" spans="1:2" x14ac:dyDescent="0.35">
      <c r="A2904" s="38" t="s">
        <v>365</v>
      </c>
      <c r="B2904" s="38">
        <v>8.3810000000000002</v>
      </c>
    </row>
    <row r="2905" spans="1:2" x14ac:dyDescent="0.35">
      <c r="A2905" s="38" t="s">
        <v>365</v>
      </c>
      <c r="B2905" s="38">
        <v>12.175799999999999</v>
      </c>
    </row>
    <row r="2906" spans="1:2" x14ac:dyDescent="0.35">
      <c r="A2906" s="38" t="s">
        <v>365</v>
      </c>
      <c r="B2906" s="38">
        <v>-7.7094000000001017</v>
      </c>
    </row>
    <row r="2907" spans="1:2" x14ac:dyDescent="0.35">
      <c r="A2907" s="38" t="s">
        <v>364</v>
      </c>
      <c r="B2907" s="38">
        <v>80.631200000000007</v>
      </c>
    </row>
    <row r="2908" spans="1:2" x14ac:dyDescent="0.35">
      <c r="A2908" s="38" t="s">
        <v>365</v>
      </c>
      <c r="B2908" s="38">
        <v>3.8519999999999994</v>
      </c>
    </row>
    <row r="2909" spans="1:2" x14ac:dyDescent="0.35">
      <c r="A2909" s="38" t="s">
        <v>365</v>
      </c>
      <c r="B2909" s="38">
        <v>14.148</v>
      </c>
    </row>
    <row r="2910" spans="1:2" x14ac:dyDescent="0.35">
      <c r="A2910" s="38" t="s">
        <v>365</v>
      </c>
      <c r="B2910" s="38">
        <v>6.8723999999999998</v>
      </c>
    </row>
    <row r="2911" spans="1:2" x14ac:dyDescent="0.35">
      <c r="A2911" s="38" t="s">
        <v>364</v>
      </c>
      <c r="B2911" s="38">
        <v>0.2244000000000006</v>
      </c>
    </row>
    <row r="2912" spans="1:2" x14ac:dyDescent="0.35">
      <c r="A2912" s="38" t="s">
        <v>363</v>
      </c>
      <c r="B2912" s="38">
        <v>24.196000000000012</v>
      </c>
    </row>
    <row r="2913" spans="1:2" x14ac:dyDescent="0.35">
      <c r="A2913" s="38" t="s">
        <v>366</v>
      </c>
      <c r="B2913" s="38">
        <v>19.457999999999998</v>
      </c>
    </row>
    <row r="2914" spans="1:2" x14ac:dyDescent="0.35">
      <c r="A2914" s="38" t="s">
        <v>366</v>
      </c>
      <c r="B2914" s="38">
        <v>10.499999999999996</v>
      </c>
    </row>
    <row r="2915" spans="1:2" x14ac:dyDescent="0.35">
      <c r="A2915" s="38" t="s">
        <v>366</v>
      </c>
      <c r="B2915" s="38">
        <v>14.337599999999998</v>
      </c>
    </row>
    <row r="2916" spans="1:2" x14ac:dyDescent="0.35">
      <c r="A2916" s="38" t="s">
        <v>365</v>
      </c>
      <c r="B2916" s="38">
        <v>35.287199999999999</v>
      </c>
    </row>
    <row r="2917" spans="1:2" x14ac:dyDescent="0.35">
      <c r="A2917" s="38" t="s">
        <v>365</v>
      </c>
      <c r="B2917" s="38">
        <v>5.6519999999999992</v>
      </c>
    </row>
    <row r="2918" spans="1:2" x14ac:dyDescent="0.35">
      <c r="A2918" s="38" t="s">
        <v>365</v>
      </c>
      <c r="B2918" s="38">
        <v>71.269200000000012</v>
      </c>
    </row>
    <row r="2919" spans="1:2" x14ac:dyDescent="0.35">
      <c r="A2919" s="38" t="s">
        <v>365</v>
      </c>
      <c r="B2919" s="38">
        <v>0.37200000000000011</v>
      </c>
    </row>
    <row r="2920" spans="1:2" x14ac:dyDescent="0.35">
      <c r="A2920" s="38" t="s">
        <v>366</v>
      </c>
      <c r="B2920" s="38">
        <v>2.3699999999999983</v>
      </c>
    </row>
    <row r="2921" spans="1:2" x14ac:dyDescent="0.35">
      <c r="A2921" s="38" t="s">
        <v>366</v>
      </c>
      <c r="B2921" s="38">
        <v>3.9512</v>
      </c>
    </row>
    <row r="2922" spans="1:2" x14ac:dyDescent="0.35">
      <c r="A2922" s="38" t="s">
        <v>366</v>
      </c>
      <c r="B2922" s="38">
        <v>12.328399999999988</v>
      </c>
    </row>
    <row r="2923" spans="1:2" x14ac:dyDescent="0.35">
      <c r="A2923" s="38" t="s">
        <v>364</v>
      </c>
      <c r="B2923" s="38">
        <v>6.4649999999999892</v>
      </c>
    </row>
    <row r="2924" spans="1:2" x14ac:dyDescent="0.35">
      <c r="A2924" s="38" t="s">
        <v>365</v>
      </c>
      <c r="B2924" s="38">
        <v>-5.8230000000000004</v>
      </c>
    </row>
    <row r="2925" spans="1:2" x14ac:dyDescent="0.35">
      <c r="A2925" s="38" t="s">
        <v>365</v>
      </c>
      <c r="B2925" s="38">
        <v>3.04</v>
      </c>
    </row>
    <row r="2926" spans="1:2" x14ac:dyDescent="0.35">
      <c r="A2926" s="38" t="s">
        <v>366</v>
      </c>
      <c r="B2926" s="38">
        <v>8.9549999999999983</v>
      </c>
    </row>
    <row r="2927" spans="1:2" x14ac:dyDescent="0.35">
      <c r="A2927" s="38" t="s">
        <v>366</v>
      </c>
      <c r="B2927" s="38">
        <v>4.9496999999999929</v>
      </c>
    </row>
    <row r="2928" spans="1:2" x14ac:dyDescent="0.35">
      <c r="A2928" s="38" t="s">
        <v>363</v>
      </c>
      <c r="B2928" s="38">
        <v>7.9128000000000007</v>
      </c>
    </row>
    <row r="2929" spans="1:2" x14ac:dyDescent="0.35">
      <c r="A2929" s="38" t="s">
        <v>365</v>
      </c>
      <c r="B2929" s="38">
        <v>2.5055999999999998</v>
      </c>
    </row>
    <row r="2930" spans="1:2" x14ac:dyDescent="0.35">
      <c r="A2930" s="38" t="s">
        <v>363</v>
      </c>
      <c r="B2930" s="38">
        <v>-1306.5504000000001</v>
      </c>
    </row>
    <row r="2931" spans="1:2" x14ac:dyDescent="0.35">
      <c r="A2931" s="38" t="s">
        <v>365</v>
      </c>
      <c r="B2931" s="38">
        <v>8.2992000000000008</v>
      </c>
    </row>
    <row r="2932" spans="1:2" x14ac:dyDescent="0.35">
      <c r="A2932" s="38" t="s">
        <v>364</v>
      </c>
      <c r="B2932" s="38">
        <v>2.2302</v>
      </c>
    </row>
    <row r="2933" spans="1:2" x14ac:dyDescent="0.35">
      <c r="A2933" s="38" t="s">
        <v>364</v>
      </c>
      <c r="B2933" s="38">
        <v>2.7299999999999995</v>
      </c>
    </row>
    <row r="2934" spans="1:2" x14ac:dyDescent="0.35">
      <c r="A2934" s="38" t="s">
        <v>364</v>
      </c>
      <c r="B2934" s="38">
        <v>10.858800000000002</v>
      </c>
    </row>
    <row r="2935" spans="1:2" x14ac:dyDescent="0.35">
      <c r="A2935" s="38" t="s">
        <v>364</v>
      </c>
      <c r="B2935" s="38">
        <v>13.719300000000004</v>
      </c>
    </row>
    <row r="2936" spans="1:2" x14ac:dyDescent="0.35">
      <c r="A2936" s="38" t="s">
        <v>364</v>
      </c>
      <c r="B2936" s="38">
        <v>26.998499999999993</v>
      </c>
    </row>
    <row r="2937" spans="1:2" x14ac:dyDescent="0.35">
      <c r="A2937" s="38" t="s">
        <v>364</v>
      </c>
      <c r="B2937" s="38">
        <v>16.150499999999997</v>
      </c>
    </row>
    <row r="2938" spans="1:2" x14ac:dyDescent="0.35">
      <c r="A2938" s="38" t="s">
        <v>364</v>
      </c>
      <c r="B2938" s="38">
        <v>15.342599999999997</v>
      </c>
    </row>
    <row r="2939" spans="1:2" x14ac:dyDescent="0.35">
      <c r="A2939" s="38" t="s">
        <v>364</v>
      </c>
      <c r="B2939" s="38">
        <v>116.59759999999997</v>
      </c>
    </row>
    <row r="2940" spans="1:2" x14ac:dyDescent="0.35">
      <c r="A2940" s="38" t="s">
        <v>364</v>
      </c>
      <c r="B2940" s="38">
        <v>89.158999999999992</v>
      </c>
    </row>
    <row r="2941" spans="1:2" x14ac:dyDescent="0.35">
      <c r="A2941" s="38" t="s">
        <v>364</v>
      </c>
      <c r="B2941" s="38">
        <v>19.4376</v>
      </c>
    </row>
    <row r="2942" spans="1:2" x14ac:dyDescent="0.35">
      <c r="A2942" s="38" t="s">
        <v>365</v>
      </c>
      <c r="B2942" s="38">
        <v>14.558400000000006</v>
      </c>
    </row>
    <row r="2943" spans="1:2" x14ac:dyDescent="0.35">
      <c r="A2943" s="38" t="s">
        <v>365</v>
      </c>
      <c r="B2943" s="38">
        <v>427.43679999999995</v>
      </c>
    </row>
    <row r="2944" spans="1:2" x14ac:dyDescent="0.35">
      <c r="A2944" s="38" t="s">
        <v>365</v>
      </c>
      <c r="B2944" s="38">
        <v>40.586699999999979</v>
      </c>
    </row>
    <row r="2945" spans="1:2" x14ac:dyDescent="0.35">
      <c r="A2945" s="38" t="s">
        <v>364</v>
      </c>
      <c r="B2945" s="38">
        <v>76.252499999999998</v>
      </c>
    </row>
    <row r="2946" spans="1:2" x14ac:dyDescent="0.35">
      <c r="A2946" s="38" t="s">
        <v>364</v>
      </c>
      <c r="B2946" s="38">
        <v>7.1059999999999999</v>
      </c>
    </row>
    <row r="2947" spans="1:2" x14ac:dyDescent="0.35">
      <c r="A2947" s="38" t="s">
        <v>364</v>
      </c>
      <c r="B2947" s="38">
        <v>16.464700000000001</v>
      </c>
    </row>
    <row r="2948" spans="1:2" x14ac:dyDescent="0.35">
      <c r="A2948" s="38" t="s">
        <v>364</v>
      </c>
      <c r="B2948" s="38">
        <v>11.025000000000002</v>
      </c>
    </row>
    <row r="2949" spans="1:2" x14ac:dyDescent="0.35">
      <c r="A2949" s="38" t="s">
        <v>364</v>
      </c>
      <c r="B2949" s="38">
        <v>22.736000000000001</v>
      </c>
    </row>
    <row r="2950" spans="1:2" x14ac:dyDescent="0.35">
      <c r="A2950" s="38" t="s">
        <v>364</v>
      </c>
      <c r="B2950" s="38">
        <v>20.539000000000001</v>
      </c>
    </row>
    <row r="2951" spans="1:2" x14ac:dyDescent="0.35">
      <c r="A2951" s="38" t="s">
        <v>364</v>
      </c>
      <c r="B2951" s="38">
        <v>12.999999999999998</v>
      </c>
    </row>
    <row r="2952" spans="1:2" x14ac:dyDescent="0.35">
      <c r="A2952" s="38" t="s">
        <v>364</v>
      </c>
      <c r="B2952" s="38">
        <v>8.3810000000000002</v>
      </c>
    </row>
    <row r="2953" spans="1:2" x14ac:dyDescent="0.35">
      <c r="A2953" s="38" t="s">
        <v>364</v>
      </c>
      <c r="B2953" s="38">
        <v>9.9651999999999994</v>
      </c>
    </row>
    <row r="2954" spans="1:2" x14ac:dyDescent="0.35">
      <c r="A2954" s="38" t="s">
        <v>364</v>
      </c>
      <c r="B2954" s="38">
        <v>-5.6784000000000034</v>
      </c>
    </row>
    <row r="2955" spans="1:2" x14ac:dyDescent="0.35">
      <c r="A2955" s="38" t="s">
        <v>364</v>
      </c>
      <c r="B2955" s="38">
        <v>0.69299999999999984</v>
      </c>
    </row>
    <row r="2956" spans="1:2" x14ac:dyDescent="0.35">
      <c r="A2956" s="38" t="s">
        <v>364</v>
      </c>
      <c r="B2956" s="38">
        <v>50.398800000000023</v>
      </c>
    </row>
    <row r="2957" spans="1:2" x14ac:dyDescent="0.35">
      <c r="A2957" s="38" t="s">
        <v>366</v>
      </c>
      <c r="B2957" s="38">
        <v>11.597099999999998</v>
      </c>
    </row>
    <row r="2958" spans="1:2" x14ac:dyDescent="0.35">
      <c r="A2958" s="38" t="s">
        <v>366</v>
      </c>
      <c r="B2958" s="38">
        <v>31.94100000000001</v>
      </c>
    </row>
    <row r="2959" spans="1:2" x14ac:dyDescent="0.35">
      <c r="A2959" s="38" t="s">
        <v>366</v>
      </c>
      <c r="B2959" s="38">
        <v>-1.9274999999999993</v>
      </c>
    </row>
    <row r="2960" spans="1:2" x14ac:dyDescent="0.35">
      <c r="A2960" s="38" t="s">
        <v>364</v>
      </c>
      <c r="B2960" s="38">
        <v>7.2267999999999999</v>
      </c>
    </row>
    <row r="2961" spans="1:2" x14ac:dyDescent="0.35">
      <c r="A2961" s="38" t="s">
        <v>364</v>
      </c>
      <c r="B2961" s="38">
        <v>21.5824</v>
      </c>
    </row>
    <row r="2962" spans="1:2" x14ac:dyDescent="0.35">
      <c r="A2962" s="38" t="s">
        <v>364</v>
      </c>
      <c r="B2962" s="38">
        <v>9.3563999999999989</v>
      </c>
    </row>
    <row r="2963" spans="1:2" x14ac:dyDescent="0.35">
      <c r="A2963" s="38" t="s">
        <v>364</v>
      </c>
      <c r="B2963" s="38">
        <v>19.247199999999999</v>
      </c>
    </row>
    <row r="2964" spans="1:2" x14ac:dyDescent="0.35">
      <c r="A2964" s="38" t="s">
        <v>364</v>
      </c>
      <c r="B2964" s="38">
        <v>9.1763999999999974</v>
      </c>
    </row>
    <row r="2965" spans="1:2" x14ac:dyDescent="0.35">
      <c r="A2965" s="38" t="s">
        <v>364</v>
      </c>
      <c r="B2965" s="38">
        <v>6.0740000000000016</v>
      </c>
    </row>
    <row r="2966" spans="1:2" x14ac:dyDescent="0.35">
      <c r="A2966" s="38" t="s">
        <v>364</v>
      </c>
      <c r="B2966" s="38">
        <v>8.2079999999999984</v>
      </c>
    </row>
    <row r="2967" spans="1:2" x14ac:dyDescent="0.35">
      <c r="A2967" s="38" t="s">
        <v>364</v>
      </c>
      <c r="B2967" s="38">
        <v>7.5840000000000014</v>
      </c>
    </row>
    <row r="2968" spans="1:2" x14ac:dyDescent="0.35">
      <c r="A2968" s="38" t="s">
        <v>365</v>
      </c>
      <c r="B2968" s="38">
        <v>-19.771199999999997</v>
      </c>
    </row>
    <row r="2969" spans="1:2" x14ac:dyDescent="0.35">
      <c r="A2969" s="38" t="s">
        <v>365</v>
      </c>
      <c r="B2969" s="38">
        <v>3.0015999999999998</v>
      </c>
    </row>
    <row r="2970" spans="1:2" x14ac:dyDescent="0.35">
      <c r="A2970" s="38" t="s">
        <v>363</v>
      </c>
      <c r="B2970" s="38">
        <v>43.713600000000014</v>
      </c>
    </row>
    <row r="2971" spans="1:2" x14ac:dyDescent="0.35">
      <c r="A2971" s="38" t="s">
        <v>363</v>
      </c>
      <c r="B2971" s="38">
        <v>10.8864</v>
      </c>
    </row>
    <row r="2972" spans="1:2" x14ac:dyDescent="0.35">
      <c r="A2972" s="38" t="s">
        <v>363</v>
      </c>
      <c r="B2972" s="38">
        <v>-10.617599999999999</v>
      </c>
    </row>
    <row r="2973" spans="1:2" x14ac:dyDescent="0.35">
      <c r="A2973" s="38" t="s">
        <v>363</v>
      </c>
      <c r="B2973" s="38">
        <v>6.3612000000000002</v>
      </c>
    </row>
    <row r="2974" spans="1:2" x14ac:dyDescent="0.35">
      <c r="A2974" s="38" t="s">
        <v>363</v>
      </c>
      <c r="B2974" s="38">
        <v>-51.827200000000019</v>
      </c>
    </row>
    <row r="2975" spans="1:2" x14ac:dyDescent="0.35">
      <c r="A2975" s="38" t="s">
        <v>365</v>
      </c>
      <c r="B2975" s="38">
        <v>5.1839999999999993</v>
      </c>
    </row>
    <row r="2976" spans="1:2" x14ac:dyDescent="0.35">
      <c r="A2976" s="38" t="s">
        <v>365</v>
      </c>
      <c r="B2976" s="38">
        <v>-31.372200000000007</v>
      </c>
    </row>
    <row r="2977" spans="1:2" x14ac:dyDescent="0.35">
      <c r="A2977" s="38" t="s">
        <v>365</v>
      </c>
      <c r="B2977" s="38">
        <v>5.378400000000001</v>
      </c>
    </row>
    <row r="2978" spans="1:2" x14ac:dyDescent="0.35">
      <c r="A2978" s="38" t="s">
        <v>366</v>
      </c>
      <c r="B2978" s="38">
        <v>-2.693600000000032</v>
      </c>
    </row>
    <row r="2979" spans="1:2" x14ac:dyDescent="0.35">
      <c r="A2979" s="38" t="s">
        <v>366</v>
      </c>
      <c r="B2979" s="38">
        <v>5.8707999999999991</v>
      </c>
    </row>
    <row r="2980" spans="1:2" x14ac:dyDescent="0.35">
      <c r="A2980" s="38" t="s">
        <v>363</v>
      </c>
      <c r="B2980" s="38">
        <v>87.350400000000036</v>
      </c>
    </row>
    <row r="2981" spans="1:2" x14ac:dyDescent="0.35">
      <c r="A2981" s="38" t="s">
        <v>366</v>
      </c>
      <c r="B2981" s="38">
        <v>7.2576000000000001</v>
      </c>
    </row>
    <row r="2982" spans="1:2" x14ac:dyDescent="0.35">
      <c r="A2982" s="38" t="s">
        <v>366</v>
      </c>
      <c r="B2982" s="38">
        <v>4.3295999999999975</v>
      </c>
    </row>
    <row r="2983" spans="1:2" x14ac:dyDescent="0.35">
      <c r="A2983" s="38" t="s">
        <v>364</v>
      </c>
      <c r="B2983" s="38">
        <v>13.852799999999981</v>
      </c>
    </row>
    <row r="2984" spans="1:2" x14ac:dyDescent="0.35">
      <c r="A2984" s="38" t="s">
        <v>364</v>
      </c>
      <c r="B2984" s="38">
        <v>3.8015999999999992</v>
      </c>
    </row>
    <row r="2985" spans="1:2" x14ac:dyDescent="0.35">
      <c r="A2985" s="38" t="s">
        <v>364</v>
      </c>
      <c r="B2985" s="38">
        <v>4.6746000000000016</v>
      </c>
    </row>
    <row r="2986" spans="1:2" x14ac:dyDescent="0.35">
      <c r="A2986" s="38" t="s">
        <v>364</v>
      </c>
      <c r="B2986" s="38">
        <v>-170.80380000000002</v>
      </c>
    </row>
    <row r="2987" spans="1:2" x14ac:dyDescent="0.35">
      <c r="A2987" s="38" t="s">
        <v>363</v>
      </c>
      <c r="B2987" s="38">
        <v>6.240000000000002</v>
      </c>
    </row>
    <row r="2988" spans="1:2" x14ac:dyDescent="0.35">
      <c r="A2988" s="38" t="s">
        <v>363</v>
      </c>
      <c r="B2988" s="38">
        <v>9.2927999999999997</v>
      </c>
    </row>
    <row r="2989" spans="1:2" x14ac:dyDescent="0.35">
      <c r="A2989" s="38" t="s">
        <v>363</v>
      </c>
      <c r="B2989" s="38">
        <v>152.11799999999999</v>
      </c>
    </row>
    <row r="2990" spans="1:2" x14ac:dyDescent="0.35">
      <c r="A2990" s="38" t="s">
        <v>364</v>
      </c>
      <c r="B2990" s="38">
        <v>0.77939999999999898</v>
      </c>
    </row>
    <row r="2991" spans="1:2" x14ac:dyDescent="0.35">
      <c r="A2991" s="38" t="s">
        <v>364</v>
      </c>
      <c r="B2991" s="38">
        <v>6.4959999999999996</v>
      </c>
    </row>
    <row r="2992" spans="1:2" x14ac:dyDescent="0.35">
      <c r="A2992" s="38" t="s">
        <v>364</v>
      </c>
      <c r="B2992" s="38">
        <v>8.9829999999999899</v>
      </c>
    </row>
    <row r="2993" spans="1:2" x14ac:dyDescent="0.35">
      <c r="A2993" s="38" t="s">
        <v>364</v>
      </c>
      <c r="B2993" s="38">
        <v>10.936799999999998</v>
      </c>
    </row>
    <row r="2994" spans="1:2" x14ac:dyDescent="0.35">
      <c r="A2994" s="38" t="s">
        <v>366</v>
      </c>
      <c r="B2994" s="38">
        <v>16.588799999999999</v>
      </c>
    </row>
    <row r="2995" spans="1:2" x14ac:dyDescent="0.35">
      <c r="A2995" s="38" t="s">
        <v>365</v>
      </c>
      <c r="B2995" s="38">
        <v>421.08239999999995</v>
      </c>
    </row>
    <row r="2996" spans="1:2" x14ac:dyDescent="0.35">
      <c r="A2996" s="38" t="s">
        <v>364</v>
      </c>
      <c r="B2996" s="38">
        <v>18.683999999999997</v>
      </c>
    </row>
    <row r="2997" spans="1:2" x14ac:dyDescent="0.35">
      <c r="A2997" s="38" t="s">
        <v>364</v>
      </c>
      <c r="B2997" s="38">
        <v>6.2910000000000004</v>
      </c>
    </row>
    <row r="2998" spans="1:2" x14ac:dyDescent="0.35">
      <c r="A2998" s="38" t="s">
        <v>366</v>
      </c>
      <c r="B2998" s="38">
        <v>8.4024000000000001</v>
      </c>
    </row>
    <row r="2999" spans="1:2" x14ac:dyDescent="0.35">
      <c r="A2999" s="38" t="s">
        <v>366</v>
      </c>
      <c r="B2999" s="38">
        <v>0.64739999999999964</v>
      </c>
    </row>
    <row r="3000" spans="1:2" x14ac:dyDescent="0.35">
      <c r="A3000" s="38" t="s">
        <v>366</v>
      </c>
      <c r="B3000" s="38">
        <v>28.790400000000009</v>
      </c>
    </row>
    <row r="3001" spans="1:2" x14ac:dyDescent="0.35">
      <c r="A3001" s="38" t="s">
        <v>366</v>
      </c>
      <c r="B3001" s="38">
        <v>-172.49250000000001</v>
      </c>
    </row>
    <row r="3002" spans="1:2" x14ac:dyDescent="0.35">
      <c r="A3002" s="38" t="s">
        <v>366</v>
      </c>
      <c r="B3002" s="38">
        <v>3.8864000000000001</v>
      </c>
    </row>
    <row r="3003" spans="1:2" x14ac:dyDescent="0.35">
      <c r="A3003" s="38" t="s">
        <v>366</v>
      </c>
      <c r="B3003" s="38">
        <v>-7.2048000000000023</v>
      </c>
    </row>
    <row r="3004" spans="1:2" x14ac:dyDescent="0.35">
      <c r="A3004" s="38" t="s">
        <v>365</v>
      </c>
      <c r="B3004" s="38">
        <v>8.93</v>
      </c>
    </row>
    <row r="3005" spans="1:2" x14ac:dyDescent="0.35">
      <c r="A3005" s="38" t="s">
        <v>366</v>
      </c>
      <c r="B3005" s="38">
        <v>10.429999999999998</v>
      </c>
    </row>
    <row r="3006" spans="1:2" x14ac:dyDescent="0.35">
      <c r="A3006" s="38" t="s">
        <v>366</v>
      </c>
      <c r="B3006" s="38">
        <v>62.243999999999971</v>
      </c>
    </row>
    <row r="3007" spans="1:2" x14ac:dyDescent="0.35">
      <c r="A3007" s="38" t="s">
        <v>365</v>
      </c>
      <c r="B3007" s="38">
        <v>45.839999999999996</v>
      </c>
    </row>
    <row r="3008" spans="1:2" x14ac:dyDescent="0.35">
      <c r="A3008" s="38" t="s">
        <v>366</v>
      </c>
      <c r="B3008" s="38">
        <v>253.37199999999996</v>
      </c>
    </row>
    <row r="3009" spans="1:2" x14ac:dyDescent="0.35">
      <c r="A3009" s="38" t="s">
        <v>364</v>
      </c>
      <c r="B3009" s="38">
        <v>11.138399999999999</v>
      </c>
    </row>
    <row r="3010" spans="1:2" x14ac:dyDescent="0.35">
      <c r="A3010" s="38" t="s">
        <v>363</v>
      </c>
      <c r="B3010" s="38">
        <v>74.809799999999996</v>
      </c>
    </row>
    <row r="3011" spans="1:2" x14ac:dyDescent="0.35">
      <c r="A3011" s="38" t="s">
        <v>366</v>
      </c>
      <c r="B3011" s="38">
        <v>27.43649999999996</v>
      </c>
    </row>
    <row r="3012" spans="1:2" x14ac:dyDescent="0.35">
      <c r="A3012" s="38" t="s">
        <v>364</v>
      </c>
      <c r="B3012" s="38">
        <v>-9.222999999999999</v>
      </c>
    </row>
    <row r="3013" spans="1:2" x14ac:dyDescent="0.35">
      <c r="A3013" s="38" t="s">
        <v>364</v>
      </c>
      <c r="B3013" s="38">
        <v>-3399.9800000000009</v>
      </c>
    </row>
    <row r="3014" spans="1:2" x14ac:dyDescent="0.35">
      <c r="A3014" s="38" t="s">
        <v>364</v>
      </c>
      <c r="B3014" s="38">
        <v>-15.835599999999999</v>
      </c>
    </row>
    <row r="3015" spans="1:2" x14ac:dyDescent="0.35">
      <c r="A3015" s="38" t="s">
        <v>364</v>
      </c>
      <c r="B3015" s="38">
        <v>-6.573599999999999</v>
      </c>
    </row>
    <row r="3016" spans="1:2" x14ac:dyDescent="0.35">
      <c r="A3016" s="38" t="s">
        <v>364</v>
      </c>
      <c r="B3016" s="38">
        <v>7.2576000000000001</v>
      </c>
    </row>
    <row r="3017" spans="1:2" x14ac:dyDescent="0.35">
      <c r="A3017" s="38" t="s">
        <v>366</v>
      </c>
      <c r="B3017" s="38">
        <v>-103.26600000000002</v>
      </c>
    </row>
    <row r="3018" spans="1:2" x14ac:dyDescent="0.35">
      <c r="A3018" s="38" t="s">
        <v>365</v>
      </c>
      <c r="B3018" s="38">
        <v>-172.73280000000005</v>
      </c>
    </row>
    <row r="3019" spans="1:2" x14ac:dyDescent="0.35">
      <c r="A3019" s="38" t="s">
        <v>365</v>
      </c>
      <c r="B3019" s="38">
        <v>-10.173599999999997</v>
      </c>
    </row>
    <row r="3020" spans="1:2" x14ac:dyDescent="0.35">
      <c r="A3020" s="38" t="s">
        <v>365</v>
      </c>
      <c r="B3020" s="38">
        <v>-33.319999999999965</v>
      </c>
    </row>
    <row r="3021" spans="1:2" x14ac:dyDescent="0.35">
      <c r="A3021" s="38" t="s">
        <v>364</v>
      </c>
      <c r="B3021" s="38">
        <v>0.20159999999999978</v>
      </c>
    </row>
    <row r="3022" spans="1:2" x14ac:dyDescent="0.35">
      <c r="A3022" s="38" t="s">
        <v>364</v>
      </c>
      <c r="B3022" s="38">
        <v>41.822999999999993</v>
      </c>
    </row>
    <row r="3023" spans="1:2" x14ac:dyDescent="0.35">
      <c r="A3023" s="38" t="s">
        <v>364</v>
      </c>
      <c r="B3023" s="38">
        <v>22.007699999999996</v>
      </c>
    </row>
    <row r="3024" spans="1:2" x14ac:dyDescent="0.35">
      <c r="A3024" s="38" t="s">
        <v>364</v>
      </c>
      <c r="B3024" s="38">
        <v>28.65</v>
      </c>
    </row>
    <row r="3025" spans="1:2" x14ac:dyDescent="0.35">
      <c r="A3025" s="38" t="s">
        <v>365</v>
      </c>
      <c r="B3025" s="38">
        <v>-14.458800000000025</v>
      </c>
    </row>
    <row r="3026" spans="1:2" x14ac:dyDescent="0.35">
      <c r="A3026" s="38" t="s">
        <v>366</v>
      </c>
      <c r="B3026" s="38">
        <v>17.641799999999996</v>
      </c>
    </row>
    <row r="3027" spans="1:2" x14ac:dyDescent="0.35">
      <c r="A3027" s="38" t="s">
        <v>366</v>
      </c>
      <c r="B3027" s="38">
        <v>8.0730000000000004</v>
      </c>
    </row>
    <row r="3028" spans="1:2" x14ac:dyDescent="0.35">
      <c r="A3028" s="38" t="s">
        <v>366</v>
      </c>
      <c r="B3028" s="38">
        <v>0</v>
      </c>
    </row>
    <row r="3029" spans="1:2" x14ac:dyDescent="0.35">
      <c r="A3029" s="38" t="s">
        <v>364</v>
      </c>
      <c r="B3029" s="38">
        <v>2.6935999999999991</v>
      </c>
    </row>
    <row r="3030" spans="1:2" x14ac:dyDescent="0.35">
      <c r="A3030" s="38" t="s">
        <v>363</v>
      </c>
      <c r="B3030" s="38">
        <v>80.78400000000002</v>
      </c>
    </row>
    <row r="3031" spans="1:2" x14ac:dyDescent="0.35">
      <c r="A3031" s="38" t="s">
        <v>364</v>
      </c>
      <c r="B3031" s="38">
        <v>25.198000000000008</v>
      </c>
    </row>
    <row r="3032" spans="1:2" x14ac:dyDescent="0.35">
      <c r="A3032" s="38" t="s">
        <v>365</v>
      </c>
      <c r="B3032" s="38">
        <v>31.091200000000015</v>
      </c>
    </row>
    <row r="3033" spans="1:2" x14ac:dyDescent="0.35">
      <c r="A3033" s="38" t="s">
        <v>365</v>
      </c>
      <c r="B3033" s="38">
        <v>7.5370999999999988</v>
      </c>
    </row>
    <row r="3034" spans="1:2" x14ac:dyDescent="0.35">
      <c r="A3034" s="38" t="s">
        <v>364</v>
      </c>
      <c r="B3034" s="38">
        <v>-12.196000000000005</v>
      </c>
    </row>
    <row r="3035" spans="1:2" x14ac:dyDescent="0.35">
      <c r="A3035" s="38" t="s">
        <v>366</v>
      </c>
      <c r="B3035" s="38">
        <v>7.2576000000000001</v>
      </c>
    </row>
    <row r="3036" spans="1:2" x14ac:dyDescent="0.35">
      <c r="A3036" s="38" t="s">
        <v>363</v>
      </c>
      <c r="B3036" s="38">
        <v>10.202999999999994</v>
      </c>
    </row>
    <row r="3037" spans="1:2" x14ac:dyDescent="0.35">
      <c r="A3037" s="38" t="s">
        <v>363</v>
      </c>
      <c r="B3037" s="38">
        <v>16.679599999999997</v>
      </c>
    </row>
    <row r="3038" spans="1:2" x14ac:dyDescent="0.35">
      <c r="A3038" s="38" t="s">
        <v>363</v>
      </c>
      <c r="B3038" s="38">
        <v>15.764000000000003</v>
      </c>
    </row>
    <row r="3039" spans="1:2" x14ac:dyDescent="0.35">
      <c r="A3039" s="38" t="s">
        <v>363</v>
      </c>
      <c r="B3039" s="38">
        <v>15.552000000000001</v>
      </c>
    </row>
    <row r="3040" spans="1:2" x14ac:dyDescent="0.35">
      <c r="A3040" s="38" t="s">
        <v>363</v>
      </c>
      <c r="B3040" s="38">
        <v>10.789200000000001</v>
      </c>
    </row>
    <row r="3041" spans="1:2" x14ac:dyDescent="0.35">
      <c r="A3041" s="38" t="s">
        <v>364</v>
      </c>
      <c r="B3041" s="38">
        <v>-6.423300000000026</v>
      </c>
    </row>
    <row r="3042" spans="1:2" x14ac:dyDescent="0.35">
      <c r="A3042" s="38" t="s">
        <v>363</v>
      </c>
      <c r="B3042" s="38">
        <v>3.3439999999999994</v>
      </c>
    </row>
    <row r="3043" spans="1:2" x14ac:dyDescent="0.35">
      <c r="A3043" s="38" t="s">
        <v>364</v>
      </c>
      <c r="B3043" s="38">
        <v>6.2208000000000006</v>
      </c>
    </row>
    <row r="3044" spans="1:2" x14ac:dyDescent="0.35">
      <c r="A3044" s="38" t="s">
        <v>364</v>
      </c>
      <c r="B3044" s="38">
        <v>10.8682</v>
      </c>
    </row>
    <row r="3045" spans="1:2" x14ac:dyDescent="0.35">
      <c r="A3045" s="38" t="s">
        <v>364</v>
      </c>
      <c r="B3045" s="38">
        <v>256.78399999999976</v>
      </c>
    </row>
    <row r="3046" spans="1:2" x14ac:dyDescent="0.35">
      <c r="A3046" s="38" t="s">
        <v>366</v>
      </c>
      <c r="B3046" s="38">
        <v>-255.74250000000001</v>
      </c>
    </row>
    <row r="3047" spans="1:2" x14ac:dyDescent="0.35">
      <c r="A3047" s="38" t="s">
        <v>365</v>
      </c>
      <c r="B3047" s="38">
        <v>3.6139999999999994</v>
      </c>
    </row>
    <row r="3048" spans="1:2" x14ac:dyDescent="0.35">
      <c r="A3048" s="38" t="s">
        <v>365</v>
      </c>
      <c r="B3048" s="38">
        <v>12.134799999999998</v>
      </c>
    </row>
    <row r="3049" spans="1:2" x14ac:dyDescent="0.35">
      <c r="A3049" s="38" t="s">
        <v>364</v>
      </c>
      <c r="B3049" s="38">
        <v>13.4925</v>
      </c>
    </row>
    <row r="3050" spans="1:2" x14ac:dyDescent="0.35">
      <c r="A3050" s="38" t="s">
        <v>363</v>
      </c>
      <c r="B3050" s="38">
        <v>70.005999999999972</v>
      </c>
    </row>
    <row r="3051" spans="1:2" x14ac:dyDescent="0.35">
      <c r="A3051" s="38" t="s">
        <v>363</v>
      </c>
      <c r="B3051" s="38">
        <v>129.6</v>
      </c>
    </row>
    <row r="3052" spans="1:2" x14ac:dyDescent="0.35">
      <c r="A3052" s="38" t="s">
        <v>364</v>
      </c>
      <c r="B3052" s="38">
        <v>2.9371999999999971</v>
      </c>
    </row>
    <row r="3053" spans="1:2" x14ac:dyDescent="0.35">
      <c r="A3053" s="38" t="s">
        <v>364</v>
      </c>
      <c r="B3053" s="38">
        <v>66.073599999999971</v>
      </c>
    </row>
    <row r="3054" spans="1:2" x14ac:dyDescent="0.35">
      <c r="A3054" s="38" t="s">
        <v>364</v>
      </c>
      <c r="B3054" s="38">
        <v>18.211199999999998</v>
      </c>
    </row>
    <row r="3055" spans="1:2" x14ac:dyDescent="0.35">
      <c r="A3055" s="38" t="s">
        <v>365</v>
      </c>
      <c r="B3055" s="38">
        <v>134.654</v>
      </c>
    </row>
    <row r="3056" spans="1:2" x14ac:dyDescent="0.35">
      <c r="A3056" s="38" t="s">
        <v>365</v>
      </c>
      <c r="B3056" s="38">
        <v>2.4287999999999998</v>
      </c>
    </row>
    <row r="3057" spans="1:2" x14ac:dyDescent="0.35">
      <c r="A3057" s="38" t="s">
        <v>365</v>
      </c>
      <c r="B3057" s="38">
        <v>874.98749999999984</v>
      </c>
    </row>
    <row r="3058" spans="1:2" x14ac:dyDescent="0.35">
      <c r="A3058" s="38" t="s">
        <v>364</v>
      </c>
      <c r="B3058" s="38">
        <v>4.3008000000000006</v>
      </c>
    </row>
    <row r="3059" spans="1:2" x14ac:dyDescent="0.35">
      <c r="A3059" s="38" t="s">
        <v>364</v>
      </c>
      <c r="B3059" s="38">
        <v>15.120000000000001</v>
      </c>
    </row>
    <row r="3060" spans="1:2" x14ac:dyDescent="0.35">
      <c r="A3060" s="38" t="s">
        <v>364</v>
      </c>
      <c r="B3060" s="38">
        <v>10.3904</v>
      </c>
    </row>
    <row r="3061" spans="1:2" x14ac:dyDescent="0.35">
      <c r="A3061" s="38" t="s">
        <v>364</v>
      </c>
      <c r="B3061" s="38">
        <v>-3.3506000000000018</v>
      </c>
    </row>
    <row r="3062" spans="1:2" x14ac:dyDescent="0.35">
      <c r="A3062" s="38" t="s">
        <v>366</v>
      </c>
      <c r="B3062" s="38">
        <v>22.495499999999989</v>
      </c>
    </row>
    <row r="3063" spans="1:2" x14ac:dyDescent="0.35">
      <c r="A3063" s="38" t="s">
        <v>365</v>
      </c>
      <c r="B3063" s="38">
        <v>9.743999999999998</v>
      </c>
    </row>
    <row r="3064" spans="1:2" x14ac:dyDescent="0.35">
      <c r="A3064" s="38" t="s">
        <v>366</v>
      </c>
      <c r="B3064" s="38">
        <v>23.511599999999998</v>
      </c>
    </row>
    <row r="3065" spans="1:2" x14ac:dyDescent="0.35">
      <c r="A3065" s="38" t="s">
        <v>366</v>
      </c>
      <c r="B3065" s="38">
        <v>7.3479000000000028</v>
      </c>
    </row>
    <row r="3066" spans="1:2" x14ac:dyDescent="0.35">
      <c r="A3066" s="38" t="s">
        <v>364</v>
      </c>
      <c r="B3066" s="38">
        <v>25.424000000000007</v>
      </c>
    </row>
    <row r="3067" spans="1:2" x14ac:dyDescent="0.35">
      <c r="A3067" s="38" t="s">
        <v>364</v>
      </c>
      <c r="B3067" s="38">
        <v>49.257599999999996</v>
      </c>
    </row>
    <row r="3068" spans="1:2" x14ac:dyDescent="0.35">
      <c r="A3068" s="38" t="s">
        <v>364</v>
      </c>
      <c r="B3068" s="38">
        <v>88.129500000000007</v>
      </c>
    </row>
    <row r="3069" spans="1:2" x14ac:dyDescent="0.35">
      <c r="A3069" s="38" t="s">
        <v>364</v>
      </c>
      <c r="B3069" s="38">
        <v>21.772800000000004</v>
      </c>
    </row>
    <row r="3070" spans="1:2" x14ac:dyDescent="0.35">
      <c r="A3070" s="38" t="s">
        <v>364</v>
      </c>
      <c r="B3070" s="38">
        <v>138.35519999999997</v>
      </c>
    </row>
    <row r="3071" spans="1:2" x14ac:dyDescent="0.35">
      <c r="A3071" s="38" t="s">
        <v>366</v>
      </c>
      <c r="B3071" s="38">
        <v>82.991999999999877</v>
      </c>
    </row>
    <row r="3072" spans="1:2" x14ac:dyDescent="0.35">
      <c r="A3072" s="38" t="s">
        <v>366</v>
      </c>
      <c r="B3072" s="38">
        <v>792.26910000000021</v>
      </c>
    </row>
    <row r="3073" spans="1:2" x14ac:dyDescent="0.35">
      <c r="A3073" s="38" t="s">
        <v>366</v>
      </c>
      <c r="B3073" s="38">
        <v>14.929199999999994</v>
      </c>
    </row>
    <row r="3074" spans="1:2" x14ac:dyDescent="0.35">
      <c r="A3074" s="38" t="s">
        <v>366</v>
      </c>
      <c r="B3074" s="38">
        <v>26.564999999999998</v>
      </c>
    </row>
    <row r="3075" spans="1:2" x14ac:dyDescent="0.35">
      <c r="A3075" s="38" t="s">
        <v>364</v>
      </c>
      <c r="B3075" s="38">
        <v>28.614999999999995</v>
      </c>
    </row>
    <row r="3076" spans="1:2" x14ac:dyDescent="0.35">
      <c r="A3076" s="38" t="s">
        <v>364</v>
      </c>
      <c r="B3076" s="38">
        <v>18.454800000000002</v>
      </c>
    </row>
    <row r="3077" spans="1:2" x14ac:dyDescent="0.35">
      <c r="A3077" s="38" t="s">
        <v>365</v>
      </c>
      <c r="B3077" s="38">
        <v>38.572199999999953</v>
      </c>
    </row>
    <row r="3078" spans="1:2" x14ac:dyDescent="0.35">
      <c r="A3078" s="38" t="s">
        <v>365</v>
      </c>
      <c r="B3078" s="38">
        <v>-14.228999999999997</v>
      </c>
    </row>
    <row r="3079" spans="1:2" x14ac:dyDescent="0.35">
      <c r="A3079" s="38" t="s">
        <v>365</v>
      </c>
      <c r="B3079" s="38">
        <v>-140.19599999999997</v>
      </c>
    </row>
    <row r="3080" spans="1:2" x14ac:dyDescent="0.35">
      <c r="A3080" s="38" t="s">
        <v>364</v>
      </c>
      <c r="B3080" s="38">
        <v>10.507199999999997</v>
      </c>
    </row>
    <row r="3081" spans="1:2" x14ac:dyDescent="0.35">
      <c r="A3081" s="38" t="s">
        <v>364</v>
      </c>
      <c r="B3081" s="38">
        <v>6.2208000000000006</v>
      </c>
    </row>
    <row r="3082" spans="1:2" x14ac:dyDescent="0.35">
      <c r="A3082" s="38" t="s">
        <v>364</v>
      </c>
      <c r="B3082" s="38">
        <v>15.111599999999999</v>
      </c>
    </row>
    <row r="3083" spans="1:2" x14ac:dyDescent="0.35">
      <c r="A3083" s="38" t="s">
        <v>363</v>
      </c>
      <c r="B3083" s="38">
        <v>28.0032</v>
      </c>
    </row>
    <row r="3084" spans="1:2" x14ac:dyDescent="0.35">
      <c r="A3084" s="38" t="s">
        <v>363</v>
      </c>
      <c r="B3084" s="38">
        <v>134.99250000000001</v>
      </c>
    </row>
    <row r="3085" spans="1:2" x14ac:dyDescent="0.35">
      <c r="A3085" s="38" t="s">
        <v>366</v>
      </c>
      <c r="B3085" s="38">
        <v>1.3256999999999999</v>
      </c>
    </row>
    <row r="3086" spans="1:2" x14ac:dyDescent="0.35">
      <c r="A3086" s="38" t="s">
        <v>365</v>
      </c>
      <c r="B3086" s="38">
        <v>-417.09360000000004</v>
      </c>
    </row>
    <row r="3087" spans="1:2" x14ac:dyDescent="0.35">
      <c r="A3087" s="38" t="s">
        <v>365</v>
      </c>
      <c r="B3087" s="38">
        <v>15.997999999999987</v>
      </c>
    </row>
    <row r="3088" spans="1:2" x14ac:dyDescent="0.35">
      <c r="A3088" s="38" t="s">
        <v>365</v>
      </c>
      <c r="B3088" s="38">
        <v>-2.6892000000000005</v>
      </c>
    </row>
    <row r="3089" spans="1:2" x14ac:dyDescent="0.35">
      <c r="A3089" s="38" t="s">
        <v>365</v>
      </c>
      <c r="B3089" s="38">
        <v>-32.480000000000004</v>
      </c>
    </row>
    <row r="3090" spans="1:2" x14ac:dyDescent="0.35">
      <c r="A3090" s="38" t="s">
        <v>363</v>
      </c>
      <c r="B3090" s="38">
        <v>25.620000000000005</v>
      </c>
    </row>
    <row r="3091" spans="1:2" x14ac:dyDescent="0.35">
      <c r="A3091" s="38" t="s">
        <v>363</v>
      </c>
      <c r="B3091" s="38">
        <v>188.1404</v>
      </c>
    </row>
    <row r="3092" spans="1:2" x14ac:dyDescent="0.35">
      <c r="A3092" s="38" t="s">
        <v>366</v>
      </c>
      <c r="B3092" s="38">
        <v>219.45140000000001</v>
      </c>
    </row>
    <row r="3093" spans="1:2" x14ac:dyDescent="0.35">
      <c r="A3093" s="38" t="s">
        <v>366</v>
      </c>
      <c r="B3093" s="38">
        <v>129.5865</v>
      </c>
    </row>
    <row r="3094" spans="1:2" x14ac:dyDescent="0.35">
      <c r="A3094" s="38" t="s">
        <v>366</v>
      </c>
      <c r="B3094" s="38">
        <v>79.891199999999998</v>
      </c>
    </row>
    <row r="3095" spans="1:2" x14ac:dyDescent="0.35">
      <c r="A3095" s="38" t="s">
        <v>365</v>
      </c>
      <c r="B3095" s="38">
        <v>2.7719999999999994</v>
      </c>
    </row>
    <row r="3096" spans="1:2" x14ac:dyDescent="0.35">
      <c r="A3096" s="38" t="s">
        <v>365</v>
      </c>
      <c r="B3096" s="38">
        <v>3.6288</v>
      </c>
    </row>
    <row r="3097" spans="1:2" x14ac:dyDescent="0.35">
      <c r="A3097" s="38" t="s">
        <v>365</v>
      </c>
      <c r="B3097" s="38">
        <v>2.2559999999999993</v>
      </c>
    </row>
    <row r="3098" spans="1:2" x14ac:dyDescent="0.35">
      <c r="A3098" s="38" t="s">
        <v>365</v>
      </c>
      <c r="B3098" s="38">
        <v>-13.554800000000004</v>
      </c>
    </row>
    <row r="3099" spans="1:2" x14ac:dyDescent="0.35">
      <c r="A3099" s="38" t="s">
        <v>365</v>
      </c>
      <c r="B3099" s="38">
        <v>11.592000000000001</v>
      </c>
    </row>
    <row r="3100" spans="1:2" x14ac:dyDescent="0.35">
      <c r="A3100" s="38" t="s">
        <v>365</v>
      </c>
      <c r="B3100" s="38">
        <v>-42.1096</v>
      </c>
    </row>
    <row r="3101" spans="1:2" x14ac:dyDescent="0.35">
      <c r="A3101" s="38" t="s">
        <v>366</v>
      </c>
      <c r="B3101" s="38">
        <v>3.5021999999999989</v>
      </c>
    </row>
    <row r="3102" spans="1:2" x14ac:dyDescent="0.35">
      <c r="A3102" s="38" t="s">
        <v>366</v>
      </c>
      <c r="B3102" s="38">
        <v>9.0881999999999721</v>
      </c>
    </row>
    <row r="3103" spans="1:2" x14ac:dyDescent="0.35">
      <c r="A3103" s="38" t="s">
        <v>366</v>
      </c>
      <c r="B3103" s="38">
        <v>34.757999999999953</v>
      </c>
    </row>
    <row r="3104" spans="1:2" x14ac:dyDescent="0.35">
      <c r="A3104" s="38" t="s">
        <v>366</v>
      </c>
      <c r="B3104" s="38">
        <v>50.825400000000002</v>
      </c>
    </row>
    <row r="3105" spans="1:2" x14ac:dyDescent="0.35">
      <c r="A3105" s="38" t="s">
        <v>366</v>
      </c>
      <c r="B3105" s="38">
        <v>-9.5018000000000029</v>
      </c>
    </row>
    <row r="3106" spans="1:2" x14ac:dyDescent="0.35">
      <c r="A3106" s="38" t="s">
        <v>366</v>
      </c>
      <c r="B3106" s="38">
        <v>11.555999999999997</v>
      </c>
    </row>
    <row r="3107" spans="1:2" x14ac:dyDescent="0.35">
      <c r="A3107" s="38" t="s">
        <v>365</v>
      </c>
      <c r="B3107" s="38">
        <v>5.6955999999999989</v>
      </c>
    </row>
    <row r="3108" spans="1:2" x14ac:dyDescent="0.35">
      <c r="A3108" s="38" t="s">
        <v>365</v>
      </c>
      <c r="B3108" s="38">
        <v>26.115600000000015</v>
      </c>
    </row>
    <row r="3109" spans="1:2" x14ac:dyDescent="0.35">
      <c r="A3109" s="38" t="s">
        <v>365</v>
      </c>
      <c r="B3109" s="38">
        <v>10.087799999999998</v>
      </c>
    </row>
    <row r="3110" spans="1:2" x14ac:dyDescent="0.35">
      <c r="A3110" s="38" t="s">
        <v>365</v>
      </c>
      <c r="B3110" s="38">
        <v>4.8588000000000164</v>
      </c>
    </row>
    <row r="3111" spans="1:2" x14ac:dyDescent="0.35">
      <c r="A3111" s="38" t="s">
        <v>365</v>
      </c>
      <c r="B3111" s="38">
        <v>3.7435999999999998</v>
      </c>
    </row>
    <row r="3112" spans="1:2" x14ac:dyDescent="0.35">
      <c r="A3112" s="38" t="s">
        <v>365</v>
      </c>
      <c r="B3112" s="38">
        <v>25.401600000000002</v>
      </c>
    </row>
    <row r="3113" spans="1:2" x14ac:dyDescent="0.35">
      <c r="A3113" s="38" t="s">
        <v>365</v>
      </c>
      <c r="B3113" s="38">
        <v>47.730599999999981</v>
      </c>
    </row>
    <row r="3114" spans="1:2" x14ac:dyDescent="0.35">
      <c r="A3114" s="38" t="s">
        <v>364</v>
      </c>
      <c r="B3114" s="38">
        <v>62.82000000000005</v>
      </c>
    </row>
    <row r="3115" spans="1:2" x14ac:dyDescent="0.35">
      <c r="A3115" s="38" t="s">
        <v>364</v>
      </c>
      <c r="B3115" s="38">
        <v>63.872999999999998</v>
      </c>
    </row>
    <row r="3116" spans="1:2" x14ac:dyDescent="0.35">
      <c r="A3116" s="38" t="s">
        <v>364</v>
      </c>
      <c r="B3116" s="38">
        <v>16.993200000000002</v>
      </c>
    </row>
    <row r="3117" spans="1:2" x14ac:dyDescent="0.35">
      <c r="A3117" s="38" t="s">
        <v>364</v>
      </c>
      <c r="B3117" s="38">
        <v>-39.952800000000025</v>
      </c>
    </row>
    <row r="3118" spans="1:2" x14ac:dyDescent="0.35">
      <c r="A3118" s="38" t="s">
        <v>364</v>
      </c>
      <c r="B3118" s="38">
        <v>11.206</v>
      </c>
    </row>
    <row r="3119" spans="1:2" x14ac:dyDescent="0.35">
      <c r="A3119" s="38" t="s">
        <v>364</v>
      </c>
      <c r="B3119" s="38">
        <v>0.15879999999999939</v>
      </c>
    </row>
    <row r="3120" spans="1:2" x14ac:dyDescent="0.35">
      <c r="A3120" s="38" t="s">
        <v>363</v>
      </c>
      <c r="B3120" s="38">
        <v>-182.63700000000017</v>
      </c>
    </row>
    <row r="3121" spans="1:2" x14ac:dyDescent="0.35">
      <c r="A3121" s="38" t="s">
        <v>363</v>
      </c>
      <c r="B3121" s="38">
        <v>31.197999999999986</v>
      </c>
    </row>
    <row r="3122" spans="1:2" x14ac:dyDescent="0.35">
      <c r="A3122" s="38" t="s">
        <v>363</v>
      </c>
      <c r="B3122" s="38">
        <v>7.3007999999999988</v>
      </c>
    </row>
    <row r="3123" spans="1:2" x14ac:dyDescent="0.35">
      <c r="A3123" s="38" t="s">
        <v>363</v>
      </c>
      <c r="B3123" s="38">
        <v>7.5959999999999894</v>
      </c>
    </row>
    <row r="3124" spans="1:2" x14ac:dyDescent="0.35">
      <c r="A3124" s="38" t="s">
        <v>363</v>
      </c>
      <c r="B3124" s="38">
        <v>-62.88000000000001</v>
      </c>
    </row>
    <row r="3125" spans="1:2" x14ac:dyDescent="0.35">
      <c r="A3125" s="38" t="s">
        <v>363</v>
      </c>
      <c r="B3125" s="38">
        <v>-3.1400000000000006</v>
      </c>
    </row>
    <row r="3126" spans="1:2" x14ac:dyDescent="0.35">
      <c r="A3126" s="38" t="s">
        <v>363</v>
      </c>
      <c r="B3126" s="38">
        <v>51.831200000000024</v>
      </c>
    </row>
    <row r="3127" spans="1:2" x14ac:dyDescent="0.35">
      <c r="A3127" s="38" t="s">
        <v>363</v>
      </c>
      <c r="B3127" s="38">
        <v>21.142799999999966</v>
      </c>
    </row>
    <row r="3128" spans="1:2" x14ac:dyDescent="0.35">
      <c r="A3128" s="38" t="s">
        <v>366</v>
      </c>
      <c r="B3128" s="38">
        <v>-47.396800000000013</v>
      </c>
    </row>
    <row r="3129" spans="1:2" x14ac:dyDescent="0.35">
      <c r="A3129" s="38" t="s">
        <v>366</v>
      </c>
      <c r="B3129" s="38">
        <v>23.086399999999998</v>
      </c>
    </row>
    <row r="3130" spans="1:2" x14ac:dyDescent="0.35">
      <c r="A3130" s="38" t="s">
        <v>364</v>
      </c>
      <c r="B3130" s="38">
        <v>14.671799999999998</v>
      </c>
    </row>
    <row r="3131" spans="1:2" x14ac:dyDescent="0.35">
      <c r="A3131" s="38" t="s">
        <v>364</v>
      </c>
      <c r="B3131" s="38">
        <v>18.11760000000001</v>
      </c>
    </row>
    <row r="3132" spans="1:2" x14ac:dyDescent="0.35">
      <c r="A3132" s="38" t="s">
        <v>364</v>
      </c>
      <c r="B3132" s="38">
        <v>39.499999999999957</v>
      </c>
    </row>
    <row r="3133" spans="1:2" x14ac:dyDescent="0.35">
      <c r="A3133" s="38" t="s">
        <v>364</v>
      </c>
      <c r="B3133" s="38">
        <v>70.55639999999994</v>
      </c>
    </row>
    <row r="3134" spans="1:2" x14ac:dyDescent="0.35">
      <c r="A3134" s="38" t="s">
        <v>366</v>
      </c>
      <c r="B3134" s="38">
        <v>6.3743999999999996</v>
      </c>
    </row>
    <row r="3135" spans="1:2" x14ac:dyDescent="0.35">
      <c r="A3135" s="38" t="s">
        <v>366</v>
      </c>
      <c r="B3135" s="38">
        <v>4.4352000000000009</v>
      </c>
    </row>
    <row r="3136" spans="1:2" x14ac:dyDescent="0.35">
      <c r="A3136" s="38" t="s">
        <v>365</v>
      </c>
      <c r="B3136" s="38">
        <v>-45.840000000000018</v>
      </c>
    </row>
    <row r="3137" spans="1:2" x14ac:dyDescent="0.35">
      <c r="A3137" s="38" t="s">
        <v>365</v>
      </c>
      <c r="B3137" s="38">
        <v>-15.590400000000002</v>
      </c>
    </row>
    <row r="3138" spans="1:2" x14ac:dyDescent="0.35">
      <c r="A3138" s="38" t="s">
        <v>365</v>
      </c>
      <c r="B3138" s="38">
        <v>8.4989999999999917</v>
      </c>
    </row>
    <row r="3139" spans="1:2" x14ac:dyDescent="0.35">
      <c r="A3139" s="38" t="s">
        <v>365</v>
      </c>
      <c r="B3139" s="38">
        <v>4.4311999999999996</v>
      </c>
    </row>
    <row r="3140" spans="1:2" x14ac:dyDescent="0.35">
      <c r="A3140" s="38" t="s">
        <v>365</v>
      </c>
      <c r="B3140" s="38">
        <v>-0.55980000000000452</v>
      </c>
    </row>
    <row r="3141" spans="1:2" x14ac:dyDescent="0.35">
      <c r="A3141" s="38" t="s">
        <v>365</v>
      </c>
      <c r="B3141" s="38">
        <v>-17.707200000000007</v>
      </c>
    </row>
    <row r="3142" spans="1:2" x14ac:dyDescent="0.35">
      <c r="A3142" s="38" t="s">
        <v>366</v>
      </c>
      <c r="B3142" s="38">
        <v>90.829200000000014</v>
      </c>
    </row>
    <row r="3143" spans="1:2" x14ac:dyDescent="0.35">
      <c r="A3143" s="38" t="s">
        <v>365</v>
      </c>
      <c r="B3143" s="38">
        <v>-336.62720000000013</v>
      </c>
    </row>
    <row r="3144" spans="1:2" x14ac:dyDescent="0.35">
      <c r="A3144" s="38" t="s">
        <v>366</v>
      </c>
      <c r="B3144" s="38">
        <v>35.988000000000007</v>
      </c>
    </row>
    <row r="3145" spans="1:2" x14ac:dyDescent="0.35">
      <c r="A3145" s="38" t="s">
        <v>366</v>
      </c>
      <c r="B3145" s="38">
        <v>0.92819999999999991</v>
      </c>
    </row>
    <row r="3146" spans="1:2" x14ac:dyDescent="0.35">
      <c r="A3146" s="38" t="s">
        <v>365</v>
      </c>
      <c r="B3146" s="38">
        <v>-24.842999999999961</v>
      </c>
    </row>
    <row r="3147" spans="1:2" x14ac:dyDescent="0.35">
      <c r="A3147" s="38" t="s">
        <v>364</v>
      </c>
      <c r="B3147" s="38">
        <v>108.35279999999986</v>
      </c>
    </row>
    <row r="3148" spans="1:2" x14ac:dyDescent="0.35">
      <c r="A3148" s="38" t="s">
        <v>364</v>
      </c>
      <c r="B3148" s="38">
        <v>7.7679000000000009</v>
      </c>
    </row>
    <row r="3149" spans="1:2" x14ac:dyDescent="0.35">
      <c r="A3149" s="38" t="s">
        <v>364</v>
      </c>
      <c r="B3149" s="38">
        <v>10.367999999999999</v>
      </c>
    </row>
    <row r="3150" spans="1:2" x14ac:dyDescent="0.35">
      <c r="A3150" s="38" t="s">
        <v>366</v>
      </c>
      <c r="B3150" s="38">
        <v>15.552000000000001</v>
      </c>
    </row>
    <row r="3151" spans="1:2" x14ac:dyDescent="0.35">
      <c r="A3151" s="38" t="s">
        <v>364</v>
      </c>
      <c r="B3151" s="38">
        <v>14.904</v>
      </c>
    </row>
    <row r="3152" spans="1:2" x14ac:dyDescent="0.35">
      <c r="A3152" s="38" t="s">
        <v>366</v>
      </c>
      <c r="B3152" s="38">
        <v>607.60800000000006</v>
      </c>
    </row>
    <row r="3153" spans="1:2" x14ac:dyDescent="0.35">
      <c r="A3153" s="38" t="s">
        <v>366</v>
      </c>
      <c r="B3153" s="38">
        <v>-2639.9912000000004</v>
      </c>
    </row>
    <row r="3154" spans="1:2" x14ac:dyDescent="0.35">
      <c r="A3154" s="38" t="s">
        <v>366</v>
      </c>
      <c r="B3154" s="38">
        <v>-16.998000000000019</v>
      </c>
    </row>
    <row r="3155" spans="1:2" x14ac:dyDescent="0.35">
      <c r="A3155" s="38" t="s">
        <v>366</v>
      </c>
      <c r="B3155" s="38">
        <v>69.001800000000017</v>
      </c>
    </row>
    <row r="3156" spans="1:2" x14ac:dyDescent="0.35">
      <c r="A3156" s="38" t="s">
        <v>365</v>
      </c>
      <c r="B3156" s="38">
        <v>331.19099999999997</v>
      </c>
    </row>
    <row r="3157" spans="1:2" x14ac:dyDescent="0.35">
      <c r="A3157" s="38" t="s">
        <v>364</v>
      </c>
      <c r="B3157" s="38">
        <v>33.721199999999996</v>
      </c>
    </row>
    <row r="3158" spans="1:2" x14ac:dyDescent="0.35">
      <c r="A3158" s="38" t="s">
        <v>366</v>
      </c>
      <c r="B3158" s="38">
        <v>-75.830400000000054</v>
      </c>
    </row>
    <row r="3159" spans="1:2" x14ac:dyDescent="0.35">
      <c r="A3159" s="38" t="s">
        <v>366</v>
      </c>
      <c r="B3159" s="38">
        <v>11.7</v>
      </c>
    </row>
    <row r="3160" spans="1:2" x14ac:dyDescent="0.35">
      <c r="A3160" s="38" t="s">
        <v>363</v>
      </c>
      <c r="B3160" s="38">
        <v>5.9184999999999981</v>
      </c>
    </row>
    <row r="3161" spans="1:2" x14ac:dyDescent="0.35">
      <c r="A3161" s="38" t="s">
        <v>363</v>
      </c>
      <c r="B3161" s="38">
        <v>-17.996400000000019</v>
      </c>
    </row>
    <row r="3162" spans="1:2" x14ac:dyDescent="0.35">
      <c r="A3162" s="38" t="s">
        <v>365</v>
      </c>
      <c r="B3162" s="38">
        <v>-8.0289999999999999</v>
      </c>
    </row>
    <row r="3163" spans="1:2" x14ac:dyDescent="0.35">
      <c r="A3163" s="38" t="s">
        <v>364</v>
      </c>
      <c r="B3163" s="38">
        <v>7.3132000000000001</v>
      </c>
    </row>
    <row r="3164" spans="1:2" x14ac:dyDescent="0.35">
      <c r="A3164" s="38" t="s">
        <v>364</v>
      </c>
      <c r="B3164" s="38">
        <v>36.824499999999993</v>
      </c>
    </row>
    <row r="3165" spans="1:2" x14ac:dyDescent="0.35">
      <c r="A3165" s="38" t="s">
        <v>364</v>
      </c>
      <c r="B3165" s="38">
        <v>15.475200000000001</v>
      </c>
    </row>
    <row r="3166" spans="1:2" x14ac:dyDescent="0.35">
      <c r="A3166" s="38" t="s">
        <v>364</v>
      </c>
      <c r="B3166" s="38">
        <v>17.333999999999996</v>
      </c>
    </row>
    <row r="3167" spans="1:2" x14ac:dyDescent="0.35">
      <c r="A3167" s="38" t="s">
        <v>364</v>
      </c>
      <c r="B3167" s="38">
        <v>23.998400000000004</v>
      </c>
    </row>
    <row r="3168" spans="1:2" x14ac:dyDescent="0.35">
      <c r="A3168" s="38" t="s">
        <v>364</v>
      </c>
      <c r="B3168" s="38">
        <v>9.4815000000000005</v>
      </c>
    </row>
    <row r="3169" spans="1:2" x14ac:dyDescent="0.35">
      <c r="A3169" s="38" t="s">
        <v>365</v>
      </c>
      <c r="B3169" s="38">
        <v>32.159999999999997</v>
      </c>
    </row>
    <row r="3170" spans="1:2" x14ac:dyDescent="0.35">
      <c r="A3170" s="38" t="s">
        <v>363</v>
      </c>
      <c r="B3170" s="38">
        <v>-24.39200000000001</v>
      </c>
    </row>
    <row r="3171" spans="1:2" x14ac:dyDescent="0.35">
      <c r="A3171" s="38" t="s">
        <v>363</v>
      </c>
      <c r="B3171" s="38">
        <v>19.434999999999995</v>
      </c>
    </row>
    <row r="3172" spans="1:2" x14ac:dyDescent="0.35">
      <c r="A3172" s="38" t="s">
        <v>363</v>
      </c>
      <c r="B3172" s="38">
        <v>11.223600000000001</v>
      </c>
    </row>
    <row r="3173" spans="1:2" x14ac:dyDescent="0.35">
      <c r="A3173" s="38" t="s">
        <v>365</v>
      </c>
      <c r="B3173" s="38">
        <v>-4.7520000000000007</v>
      </c>
    </row>
    <row r="3174" spans="1:2" x14ac:dyDescent="0.35">
      <c r="A3174" s="38" t="s">
        <v>365</v>
      </c>
      <c r="B3174" s="38">
        <v>0</v>
      </c>
    </row>
    <row r="3175" spans="1:2" x14ac:dyDescent="0.35">
      <c r="A3175" s="38" t="s">
        <v>365</v>
      </c>
      <c r="B3175" s="38">
        <v>1.5065999999999975</v>
      </c>
    </row>
    <row r="3176" spans="1:2" x14ac:dyDescent="0.35">
      <c r="A3176" s="38" t="s">
        <v>365</v>
      </c>
      <c r="B3176" s="38">
        <v>50.9208</v>
      </c>
    </row>
    <row r="3177" spans="1:2" x14ac:dyDescent="0.35">
      <c r="A3177" s="38" t="s">
        <v>364</v>
      </c>
      <c r="B3177" s="38">
        <v>-240.78400000000005</v>
      </c>
    </row>
    <row r="3178" spans="1:2" x14ac:dyDescent="0.35">
      <c r="A3178" s="38" t="s">
        <v>364</v>
      </c>
      <c r="B3178" s="38">
        <v>0.59979999999999656</v>
      </c>
    </row>
    <row r="3179" spans="1:2" x14ac:dyDescent="0.35">
      <c r="A3179" s="38" t="s">
        <v>366</v>
      </c>
      <c r="B3179" s="38">
        <v>9.0048000000000012</v>
      </c>
    </row>
    <row r="3180" spans="1:2" x14ac:dyDescent="0.35">
      <c r="A3180" s="38" t="s">
        <v>366</v>
      </c>
      <c r="B3180" s="38">
        <v>6.0725999999999987</v>
      </c>
    </row>
    <row r="3181" spans="1:2" x14ac:dyDescent="0.35">
      <c r="A3181" s="38" t="s">
        <v>366</v>
      </c>
      <c r="B3181" s="38">
        <v>18.190799999999996</v>
      </c>
    </row>
    <row r="3182" spans="1:2" x14ac:dyDescent="0.35">
      <c r="A3182" s="38" t="s">
        <v>366</v>
      </c>
      <c r="B3182" s="38">
        <v>68.823000000000008</v>
      </c>
    </row>
    <row r="3183" spans="1:2" x14ac:dyDescent="0.35">
      <c r="A3183" s="38" t="s">
        <v>366</v>
      </c>
      <c r="B3183" s="38">
        <v>4.4344000000000001</v>
      </c>
    </row>
    <row r="3184" spans="1:2" x14ac:dyDescent="0.35">
      <c r="A3184" s="38" t="s">
        <v>366</v>
      </c>
      <c r="B3184" s="38">
        <v>355.4466000000001</v>
      </c>
    </row>
    <row r="3185" spans="1:2" x14ac:dyDescent="0.35">
      <c r="A3185" s="38" t="s">
        <v>366</v>
      </c>
      <c r="B3185" s="38">
        <v>473.61059999999975</v>
      </c>
    </row>
    <row r="3186" spans="1:2" x14ac:dyDescent="0.35">
      <c r="A3186" s="38" t="s">
        <v>366</v>
      </c>
      <c r="B3186" s="38">
        <v>157.87019999999993</v>
      </c>
    </row>
    <row r="3187" spans="1:2" x14ac:dyDescent="0.35">
      <c r="A3187" s="38" t="s">
        <v>365</v>
      </c>
      <c r="B3187" s="38">
        <v>-44.278199999999998</v>
      </c>
    </row>
    <row r="3188" spans="1:2" x14ac:dyDescent="0.35">
      <c r="A3188" s="38" t="s">
        <v>365</v>
      </c>
      <c r="B3188" s="38">
        <v>26.952599999999997</v>
      </c>
    </row>
    <row r="3189" spans="1:2" x14ac:dyDescent="0.35">
      <c r="A3189" s="38" t="s">
        <v>366</v>
      </c>
      <c r="B3189" s="38">
        <v>32.1678</v>
      </c>
    </row>
    <row r="3190" spans="1:2" x14ac:dyDescent="0.35">
      <c r="A3190" s="38" t="s">
        <v>364</v>
      </c>
      <c r="B3190" s="38">
        <v>1.7999999999999998</v>
      </c>
    </row>
    <row r="3191" spans="1:2" x14ac:dyDescent="0.35">
      <c r="A3191" s="38" t="s">
        <v>364</v>
      </c>
      <c r="B3191" s="38">
        <v>7.5864000000000003</v>
      </c>
    </row>
    <row r="3192" spans="1:2" x14ac:dyDescent="0.35">
      <c r="A3192" s="38" t="s">
        <v>365</v>
      </c>
      <c r="B3192" s="38">
        <v>-3.1680000000000001</v>
      </c>
    </row>
    <row r="3193" spans="1:2" x14ac:dyDescent="0.35">
      <c r="A3193" s="38" t="s">
        <v>366</v>
      </c>
      <c r="B3193" s="38">
        <v>17.157400000000003</v>
      </c>
    </row>
    <row r="3194" spans="1:2" x14ac:dyDescent="0.35">
      <c r="A3194" s="38" t="s">
        <v>365</v>
      </c>
      <c r="B3194" s="38">
        <v>-9.5550000000000015</v>
      </c>
    </row>
    <row r="3195" spans="1:2" x14ac:dyDescent="0.35">
      <c r="A3195" s="38" t="s">
        <v>365</v>
      </c>
      <c r="B3195" s="38">
        <v>-6.0192000000000032</v>
      </c>
    </row>
    <row r="3196" spans="1:2" x14ac:dyDescent="0.35">
      <c r="A3196" s="38" t="s">
        <v>365</v>
      </c>
      <c r="B3196" s="38">
        <v>10.8864</v>
      </c>
    </row>
    <row r="3197" spans="1:2" x14ac:dyDescent="0.35">
      <c r="A3197" s="38" t="s">
        <v>363</v>
      </c>
      <c r="B3197" s="38">
        <v>0.23339999999999961</v>
      </c>
    </row>
    <row r="3198" spans="1:2" x14ac:dyDescent="0.35">
      <c r="A3198" s="38" t="s">
        <v>366</v>
      </c>
      <c r="B3198" s="38">
        <v>14.085899999999999</v>
      </c>
    </row>
    <row r="3199" spans="1:2" x14ac:dyDescent="0.35">
      <c r="A3199" s="38" t="s">
        <v>364</v>
      </c>
      <c r="B3199" s="38">
        <v>-2.2439999999999989</v>
      </c>
    </row>
    <row r="3200" spans="1:2" x14ac:dyDescent="0.35">
      <c r="A3200" s="38" t="s">
        <v>363</v>
      </c>
      <c r="B3200" s="38">
        <v>9.5968000000000053</v>
      </c>
    </row>
    <row r="3201" spans="1:2" x14ac:dyDescent="0.35">
      <c r="A3201" s="38" t="s">
        <v>366</v>
      </c>
      <c r="B3201" s="38">
        <v>2.3379999999999983</v>
      </c>
    </row>
    <row r="3202" spans="1:2" x14ac:dyDescent="0.35">
      <c r="A3202" s="38" t="s">
        <v>366</v>
      </c>
      <c r="B3202" s="38">
        <v>3.7308000000000021</v>
      </c>
    </row>
    <row r="3203" spans="1:2" x14ac:dyDescent="0.35">
      <c r="A3203" s="38" t="s">
        <v>366</v>
      </c>
      <c r="B3203" s="38">
        <v>5.7768000000000015</v>
      </c>
    </row>
    <row r="3204" spans="1:2" x14ac:dyDescent="0.35">
      <c r="A3204" s="38" t="s">
        <v>364</v>
      </c>
      <c r="B3204" s="38">
        <v>60.153600000000012</v>
      </c>
    </row>
    <row r="3205" spans="1:2" x14ac:dyDescent="0.35">
      <c r="A3205" s="38" t="s">
        <v>364</v>
      </c>
      <c r="B3205" s="38">
        <v>4.2861000000000002</v>
      </c>
    </row>
    <row r="3206" spans="1:2" x14ac:dyDescent="0.35">
      <c r="A3206" s="38" t="s">
        <v>364</v>
      </c>
      <c r="B3206" s="38">
        <v>11.166400000000003</v>
      </c>
    </row>
    <row r="3207" spans="1:2" x14ac:dyDescent="0.35">
      <c r="A3207" s="38" t="s">
        <v>364</v>
      </c>
      <c r="B3207" s="38">
        <v>28.007999999999996</v>
      </c>
    </row>
    <row r="3208" spans="1:2" x14ac:dyDescent="0.35">
      <c r="A3208" s="38" t="s">
        <v>364</v>
      </c>
      <c r="B3208" s="38">
        <v>14.896000000000003</v>
      </c>
    </row>
    <row r="3209" spans="1:2" x14ac:dyDescent="0.35">
      <c r="A3209" s="38" t="s">
        <v>364</v>
      </c>
      <c r="B3209" s="38">
        <v>18.3264</v>
      </c>
    </row>
    <row r="3210" spans="1:2" x14ac:dyDescent="0.35">
      <c r="A3210" s="38" t="s">
        <v>364</v>
      </c>
      <c r="B3210" s="38">
        <v>118.98299999999999</v>
      </c>
    </row>
    <row r="3211" spans="1:2" x14ac:dyDescent="0.35">
      <c r="A3211" s="38" t="s">
        <v>364</v>
      </c>
      <c r="B3211" s="38">
        <v>141.72300000000001</v>
      </c>
    </row>
    <row r="3212" spans="1:2" x14ac:dyDescent="0.35">
      <c r="A3212" s="38" t="s">
        <v>365</v>
      </c>
      <c r="B3212" s="38">
        <v>5.0220000000000002</v>
      </c>
    </row>
    <row r="3213" spans="1:2" x14ac:dyDescent="0.35">
      <c r="A3213" s="38" t="s">
        <v>365</v>
      </c>
      <c r="B3213" s="38">
        <v>-18.52620000000001</v>
      </c>
    </row>
    <row r="3214" spans="1:2" x14ac:dyDescent="0.35">
      <c r="A3214" s="38" t="s">
        <v>365</v>
      </c>
      <c r="B3214" s="38">
        <v>58.027200000000001</v>
      </c>
    </row>
    <row r="3215" spans="1:2" x14ac:dyDescent="0.35">
      <c r="A3215" s="38" t="s">
        <v>366</v>
      </c>
      <c r="B3215" s="38">
        <v>0.16919999999999991</v>
      </c>
    </row>
    <row r="3216" spans="1:2" x14ac:dyDescent="0.35">
      <c r="A3216" s="38" t="s">
        <v>366</v>
      </c>
      <c r="B3216" s="38">
        <v>6.5339999999999971</v>
      </c>
    </row>
    <row r="3217" spans="1:2" x14ac:dyDescent="0.35">
      <c r="A3217" s="38" t="s">
        <v>364</v>
      </c>
      <c r="B3217" s="38">
        <v>35.334599999999995</v>
      </c>
    </row>
    <row r="3218" spans="1:2" x14ac:dyDescent="0.35">
      <c r="A3218" s="38" t="s">
        <v>364</v>
      </c>
      <c r="B3218" s="38">
        <v>52.489499999999992</v>
      </c>
    </row>
    <row r="3219" spans="1:2" x14ac:dyDescent="0.35">
      <c r="A3219" s="38" t="s">
        <v>366</v>
      </c>
      <c r="B3219" s="38">
        <v>314.27190000000002</v>
      </c>
    </row>
    <row r="3220" spans="1:2" x14ac:dyDescent="0.35">
      <c r="A3220" s="38" t="s">
        <v>366</v>
      </c>
      <c r="B3220" s="38">
        <v>124.95519999999999</v>
      </c>
    </row>
    <row r="3221" spans="1:2" x14ac:dyDescent="0.35">
      <c r="A3221" s="38" t="s">
        <v>366</v>
      </c>
      <c r="B3221" s="38">
        <v>45.527999999999992</v>
      </c>
    </row>
    <row r="3222" spans="1:2" x14ac:dyDescent="0.35">
      <c r="A3222" s="38" t="s">
        <v>366</v>
      </c>
      <c r="B3222" s="38">
        <v>23.003999999999998</v>
      </c>
    </row>
    <row r="3223" spans="1:2" x14ac:dyDescent="0.35">
      <c r="A3223" s="38" t="s">
        <v>366</v>
      </c>
      <c r="B3223" s="38">
        <v>32.4</v>
      </c>
    </row>
    <row r="3224" spans="1:2" x14ac:dyDescent="0.35">
      <c r="A3224" s="38" t="s">
        <v>364</v>
      </c>
      <c r="B3224" s="38">
        <v>3.4103999999999997</v>
      </c>
    </row>
    <row r="3225" spans="1:2" x14ac:dyDescent="0.35">
      <c r="A3225" s="38" t="s">
        <v>364</v>
      </c>
      <c r="B3225" s="38">
        <v>1.4599999999999997</v>
      </c>
    </row>
    <row r="3226" spans="1:2" x14ac:dyDescent="0.35">
      <c r="A3226" s="38" t="s">
        <v>364</v>
      </c>
      <c r="B3226" s="38">
        <v>107.46</v>
      </c>
    </row>
    <row r="3227" spans="1:2" x14ac:dyDescent="0.35">
      <c r="A3227" s="38" t="s">
        <v>364</v>
      </c>
      <c r="B3227" s="38">
        <v>4.628400000000001</v>
      </c>
    </row>
    <row r="3228" spans="1:2" x14ac:dyDescent="0.35">
      <c r="A3228" s="38" t="s">
        <v>364</v>
      </c>
      <c r="B3228" s="38">
        <v>-3.2639999999999993</v>
      </c>
    </row>
    <row r="3229" spans="1:2" x14ac:dyDescent="0.35">
      <c r="A3229" s="38" t="s">
        <v>364</v>
      </c>
      <c r="B3229" s="38">
        <v>20.157899999999991</v>
      </c>
    </row>
    <row r="3230" spans="1:2" x14ac:dyDescent="0.35">
      <c r="A3230" s="38" t="s">
        <v>364</v>
      </c>
      <c r="B3230" s="38">
        <v>-8.9500000000001023E-2</v>
      </c>
    </row>
    <row r="3231" spans="1:2" x14ac:dyDescent="0.35">
      <c r="A3231" s="38" t="s">
        <v>366</v>
      </c>
      <c r="B3231" s="38">
        <v>18.766999999999996</v>
      </c>
    </row>
    <row r="3232" spans="1:2" x14ac:dyDescent="0.35">
      <c r="A3232" s="38" t="s">
        <v>366</v>
      </c>
      <c r="B3232" s="38">
        <v>39.066000000000003</v>
      </c>
    </row>
    <row r="3233" spans="1:2" x14ac:dyDescent="0.35">
      <c r="A3233" s="38" t="s">
        <v>365</v>
      </c>
      <c r="B3233" s="38">
        <v>-44.278199999999998</v>
      </c>
    </row>
    <row r="3234" spans="1:2" x14ac:dyDescent="0.35">
      <c r="A3234" s="38" t="s">
        <v>365</v>
      </c>
      <c r="B3234" s="38">
        <v>-4.7784000000000013</v>
      </c>
    </row>
    <row r="3235" spans="1:2" x14ac:dyDescent="0.35">
      <c r="A3235" s="38" t="s">
        <v>365</v>
      </c>
      <c r="B3235" s="38">
        <v>-7.7292000000000041</v>
      </c>
    </row>
    <row r="3236" spans="1:2" x14ac:dyDescent="0.35">
      <c r="A3236" s="38" t="s">
        <v>364</v>
      </c>
      <c r="B3236" s="38">
        <v>1.3944000000000001</v>
      </c>
    </row>
    <row r="3237" spans="1:2" x14ac:dyDescent="0.35">
      <c r="A3237" s="38" t="s">
        <v>366</v>
      </c>
      <c r="B3237" s="38">
        <v>-15.582599999999999</v>
      </c>
    </row>
    <row r="3238" spans="1:2" x14ac:dyDescent="0.35">
      <c r="A3238" s="38" t="s">
        <v>366</v>
      </c>
      <c r="B3238" s="38">
        <v>12.5832</v>
      </c>
    </row>
    <row r="3239" spans="1:2" x14ac:dyDescent="0.35">
      <c r="A3239" s="38" t="s">
        <v>366</v>
      </c>
      <c r="B3239" s="38">
        <v>15.951599999999997</v>
      </c>
    </row>
    <row r="3240" spans="1:2" x14ac:dyDescent="0.35">
      <c r="A3240" s="38" t="s">
        <v>365</v>
      </c>
      <c r="B3240" s="38">
        <v>-77.333000000000013</v>
      </c>
    </row>
    <row r="3241" spans="1:2" x14ac:dyDescent="0.35">
      <c r="A3241" s="38" t="s">
        <v>365</v>
      </c>
      <c r="B3241" s="38">
        <v>46.095000000000006</v>
      </c>
    </row>
    <row r="3242" spans="1:2" x14ac:dyDescent="0.35">
      <c r="A3242" s="38" t="s">
        <v>365</v>
      </c>
      <c r="B3242" s="38">
        <v>-2.8271999999999995</v>
      </c>
    </row>
    <row r="3243" spans="1:2" x14ac:dyDescent="0.35">
      <c r="A3243" s="38" t="s">
        <v>363</v>
      </c>
      <c r="B3243" s="38">
        <v>14.676999999999998</v>
      </c>
    </row>
    <row r="3244" spans="1:2" x14ac:dyDescent="0.35">
      <c r="A3244" s="38" t="s">
        <v>365</v>
      </c>
      <c r="B3244" s="38">
        <v>-22.895600000000005</v>
      </c>
    </row>
    <row r="3245" spans="1:2" x14ac:dyDescent="0.35">
      <c r="A3245" s="38" t="s">
        <v>365</v>
      </c>
      <c r="B3245" s="38">
        <v>24.727499999999971</v>
      </c>
    </row>
    <row r="3246" spans="1:2" x14ac:dyDescent="0.35">
      <c r="A3246" s="38" t="s">
        <v>365</v>
      </c>
      <c r="B3246" s="38">
        <v>-18.117599999999996</v>
      </c>
    </row>
    <row r="3247" spans="1:2" x14ac:dyDescent="0.35">
      <c r="A3247" s="38" t="s">
        <v>364</v>
      </c>
      <c r="B3247" s="38">
        <v>4.9079999999999977</v>
      </c>
    </row>
    <row r="3248" spans="1:2" x14ac:dyDescent="0.35">
      <c r="A3248" s="38" t="s">
        <v>364</v>
      </c>
      <c r="B3248" s="38">
        <v>38.988000000000014</v>
      </c>
    </row>
    <row r="3249" spans="1:2" x14ac:dyDescent="0.35">
      <c r="A3249" s="38" t="s">
        <v>364</v>
      </c>
      <c r="B3249" s="38">
        <v>5.2895999999999983</v>
      </c>
    </row>
    <row r="3250" spans="1:2" x14ac:dyDescent="0.35">
      <c r="A3250" s="38" t="s">
        <v>364</v>
      </c>
      <c r="B3250" s="38">
        <v>9.9651999999999994</v>
      </c>
    </row>
    <row r="3251" spans="1:2" x14ac:dyDescent="0.35">
      <c r="A3251" s="38" t="s">
        <v>364</v>
      </c>
      <c r="B3251" s="38">
        <v>7.9188000000000045</v>
      </c>
    </row>
    <row r="3252" spans="1:2" x14ac:dyDescent="0.35">
      <c r="A3252" s="38" t="s">
        <v>365</v>
      </c>
      <c r="B3252" s="38">
        <v>11.679499999999999</v>
      </c>
    </row>
    <row r="3253" spans="1:2" x14ac:dyDescent="0.35">
      <c r="A3253" s="38" t="s">
        <v>366</v>
      </c>
      <c r="B3253" s="38">
        <v>5.2773000000000003</v>
      </c>
    </row>
    <row r="3254" spans="1:2" x14ac:dyDescent="0.35">
      <c r="A3254" s="38" t="s">
        <v>365</v>
      </c>
      <c r="B3254" s="38">
        <v>2.2050000000000001</v>
      </c>
    </row>
    <row r="3255" spans="1:2" x14ac:dyDescent="0.35">
      <c r="A3255" s="38" t="s">
        <v>365</v>
      </c>
      <c r="B3255" s="38">
        <v>2.0387999999999984</v>
      </c>
    </row>
    <row r="3256" spans="1:2" x14ac:dyDescent="0.35">
      <c r="A3256" s="38" t="s">
        <v>364</v>
      </c>
      <c r="B3256" s="38">
        <v>9.4485999999999954</v>
      </c>
    </row>
    <row r="3257" spans="1:2" x14ac:dyDescent="0.35">
      <c r="A3257" s="38" t="s">
        <v>364</v>
      </c>
      <c r="B3257" s="38">
        <v>6.0299999999999994</v>
      </c>
    </row>
    <row r="3258" spans="1:2" x14ac:dyDescent="0.35">
      <c r="A3258" s="38" t="s">
        <v>363</v>
      </c>
      <c r="B3258" s="38">
        <v>1.6704000000000001</v>
      </c>
    </row>
    <row r="3259" spans="1:2" x14ac:dyDescent="0.35">
      <c r="A3259" s="38" t="s">
        <v>363</v>
      </c>
      <c r="B3259" s="38">
        <v>-29.323800000000006</v>
      </c>
    </row>
    <row r="3260" spans="1:2" x14ac:dyDescent="0.35">
      <c r="A3260" s="38" t="s">
        <v>363</v>
      </c>
      <c r="B3260" s="38">
        <v>-2.0621999999999998</v>
      </c>
    </row>
    <row r="3261" spans="1:2" x14ac:dyDescent="0.35">
      <c r="A3261" s="38" t="s">
        <v>365</v>
      </c>
      <c r="B3261" s="38">
        <v>-4.7040000000000006</v>
      </c>
    </row>
    <row r="3262" spans="1:2" x14ac:dyDescent="0.35">
      <c r="A3262" s="38" t="s">
        <v>365</v>
      </c>
      <c r="B3262" s="38">
        <v>7.2576000000000001</v>
      </c>
    </row>
    <row r="3263" spans="1:2" x14ac:dyDescent="0.35">
      <c r="A3263" s="38" t="s">
        <v>364</v>
      </c>
      <c r="B3263" s="38">
        <v>7.9983999999999895</v>
      </c>
    </row>
    <row r="3264" spans="1:2" x14ac:dyDescent="0.35">
      <c r="A3264" s="38" t="s">
        <v>364</v>
      </c>
      <c r="B3264" s="38">
        <v>352.29599999999999</v>
      </c>
    </row>
    <row r="3265" spans="1:2" x14ac:dyDescent="0.35">
      <c r="A3265" s="38" t="s">
        <v>364</v>
      </c>
      <c r="B3265" s="38">
        <v>72.431999999999988</v>
      </c>
    </row>
    <row r="3266" spans="1:2" x14ac:dyDescent="0.35">
      <c r="A3266" s="38" t="s">
        <v>363</v>
      </c>
      <c r="B3266" s="38">
        <v>3.528</v>
      </c>
    </row>
    <row r="3267" spans="1:2" x14ac:dyDescent="0.35">
      <c r="A3267" s="38" t="s">
        <v>366</v>
      </c>
      <c r="B3267" s="38">
        <v>10.571399999999983</v>
      </c>
    </row>
    <row r="3268" spans="1:2" x14ac:dyDescent="0.35">
      <c r="A3268" s="38" t="s">
        <v>366</v>
      </c>
      <c r="B3268" s="38">
        <v>67.983299999999986</v>
      </c>
    </row>
    <row r="3269" spans="1:2" x14ac:dyDescent="0.35">
      <c r="A3269" s="38" t="s">
        <v>363</v>
      </c>
      <c r="B3269" s="38">
        <v>33.995000000000005</v>
      </c>
    </row>
    <row r="3270" spans="1:2" x14ac:dyDescent="0.35">
      <c r="A3270" s="38" t="s">
        <v>363</v>
      </c>
      <c r="B3270" s="38">
        <v>12.585999999999999</v>
      </c>
    </row>
    <row r="3271" spans="1:2" x14ac:dyDescent="0.35">
      <c r="A3271" s="38" t="s">
        <v>365</v>
      </c>
      <c r="B3271" s="38">
        <v>1.3068000000000004</v>
      </c>
    </row>
    <row r="3272" spans="1:2" x14ac:dyDescent="0.35">
      <c r="A3272" s="38" t="s">
        <v>365</v>
      </c>
      <c r="B3272" s="38">
        <v>2.6814000000000004</v>
      </c>
    </row>
    <row r="3273" spans="1:2" x14ac:dyDescent="0.35">
      <c r="A3273" s="38" t="s">
        <v>364</v>
      </c>
      <c r="B3273" s="38">
        <v>3.4848000000000008</v>
      </c>
    </row>
    <row r="3274" spans="1:2" x14ac:dyDescent="0.35">
      <c r="A3274" s="38" t="s">
        <v>364</v>
      </c>
      <c r="B3274" s="38">
        <v>22.940999999999995</v>
      </c>
    </row>
    <row r="3275" spans="1:2" x14ac:dyDescent="0.35">
      <c r="A3275" s="38" t="s">
        <v>364</v>
      </c>
      <c r="B3275" s="38">
        <v>1049.9849999999999</v>
      </c>
    </row>
    <row r="3276" spans="1:2" x14ac:dyDescent="0.35">
      <c r="A3276" s="38" t="s">
        <v>365</v>
      </c>
      <c r="B3276" s="38">
        <v>9.120000000000001</v>
      </c>
    </row>
    <row r="3277" spans="1:2" x14ac:dyDescent="0.35">
      <c r="A3277" s="38" t="s">
        <v>365</v>
      </c>
      <c r="B3277" s="38">
        <v>9.1673999999999989</v>
      </c>
    </row>
    <row r="3278" spans="1:2" x14ac:dyDescent="0.35">
      <c r="A3278" s="38" t="s">
        <v>363</v>
      </c>
      <c r="B3278" s="38">
        <v>7.5767999999999986</v>
      </c>
    </row>
    <row r="3279" spans="1:2" x14ac:dyDescent="0.35">
      <c r="A3279" s="38" t="s">
        <v>363</v>
      </c>
      <c r="B3279" s="38">
        <v>8.4070999999999962</v>
      </c>
    </row>
    <row r="3280" spans="1:2" x14ac:dyDescent="0.35">
      <c r="A3280" s="38" t="s">
        <v>363</v>
      </c>
      <c r="B3280" s="38">
        <v>6.3504000000000005</v>
      </c>
    </row>
    <row r="3281" spans="1:2" x14ac:dyDescent="0.35">
      <c r="A3281" s="38" t="s">
        <v>363</v>
      </c>
      <c r="B3281" s="38">
        <v>6.6583999999999968</v>
      </c>
    </row>
    <row r="3282" spans="1:2" x14ac:dyDescent="0.35">
      <c r="A3282" s="38" t="s">
        <v>363</v>
      </c>
      <c r="B3282" s="38">
        <v>83.281000000000063</v>
      </c>
    </row>
    <row r="3283" spans="1:2" x14ac:dyDescent="0.35">
      <c r="A3283" s="38" t="s">
        <v>363</v>
      </c>
      <c r="B3283" s="38">
        <v>13.195600000000001</v>
      </c>
    </row>
    <row r="3284" spans="1:2" x14ac:dyDescent="0.35">
      <c r="A3284" s="38" t="s">
        <v>363</v>
      </c>
      <c r="B3284" s="38">
        <v>1.6762000000000001</v>
      </c>
    </row>
    <row r="3285" spans="1:2" x14ac:dyDescent="0.35">
      <c r="A3285" s="38" t="s">
        <v>366</v>
      </c>
      <c r="B3285" s="38">
        <v>5.1815999999999995</v>
      </c>
    </row>
    <row r="3286" spans="1:2" x14ac:dyDescent="0.35">
      <c r="A3286" s="38" t="s">
        <v>366</v>
      </c>
      <c r="B3286" s="38">
        <v>-46.877600000000001</v>
      </c>
    </row>
    <row r="3287" spans="1:2" x14ac:dyDescent="0.35">
      <c r="A3287" s="38" t="s">
        <v>365</v>
      </c>
      <c r="B3287" s="38">
        <v>1.9023999999999992</v>
      </c>
    </row>
    <row r="3288" spans="1:2" x14ac:dyDescent="0.35">
      <c r="A3288" s="38" t="s">
        <v>365</v>
      </c>
      <c r="B3288" s="38">
        <v>3.4086000000000003</v>
      </c>
    </row>
    <row r="3289" spans="1:2" x14ac:dyDescent="0.35">
      <c r="A3289" s="38" t="s">
        <v>364</v>
      </c>
      <c r="B3289" s="38">
        <v>49.437599999999975</v>
      </c>
    </row>
    <row r="3290" spans="1:2" x14ac:dyDescent="0.35">
      <c r="A3290" s="38" t="s">
        <v>364</v>
      </c>
      <c r="B3290" s="38">
        <v>9.8549999999999969</v>
      </c>
    </row>
    <row r="3291" spans="1:2" x14ac:dyDescent="0.35">
      <c r="A3291" s="38" t="s">
        <v>364</v>
      </c>
      <c r="B3291" s="38">
        <v>27.373499999999993</v>
      </c>
    </row>
    <row r="3292" spans="1:2" x14ac:dyDescent="0.35">
      <c r="A3292" s="38" t="s">
        <v>364</v>
      </c>
      <c r="B3292" s="38">
        <v>15.220800000000001</v>
      </c>
    </row>
    <row r="3293" spans="1:2" x14ac:dyDescent="0.35">
      <c r="A3293" s="38" t="s">
        <v>365</v>
      </c>
      <c r="B3293" s="38">
        <v>3.5039999999999996</v>
      </c>
    </row>
    <row r="3294" spans="1:2" x14ac:dyDescent="0.35">
      <c r="A3294" s="38" t="s">
        <v>364</v>
      </c>
      <c r="B3294" s="38">
        <v>0.11909999999999954</v>
      </c>
    </row>
    <row r="3295" spans="1:2" x14ac:dyDescent="0.35">
      <c r="A3295" s="38" t="s">
        <v>364</v>
      </c>
      <c r="B3295" s="38">
        <v>1.1135999999999999</v>
      </c>
    </row>
    <row r="3296" spans="1:2" x14ac:dyDescent="0.35">
      <c r="A3296" s="38" t="s">
        <v>365</v>
      </c>
      <c r="B3296" s="38">
        <v>-52.632000000000019</v>
      </c>
    </row>
    <row r="3297" spans="1:2" x14ac:dyDescent="0.35">
      <c r="A3297" s="38" t="s">
        <v>366</v>
      </c>
      <c r="B3297" s="38">
        <v>767.20049999999992</v>
      </c>
    </row>
    <row r="3298" spans="1:2" x14ac:dyDescent="0.35">
      <c r="A3298" s="38" t="s">
        <v>364</v>
      </c>
      <c r="B3298" s="38">
        <v>-12.795999999999999</v>
      </c>
    </row>
    <row r="3299" spans="1:2" x14ac:dyDescent="0.35">
      <c r="A3299" s="38" t="s">
        <v>364</v>
      </c>
      <c r="B3299" s="38">
        <v>13.701599999999988</v>
      </c>
    </row>
    <row r="3300" spans="1:2" x14ac:dyDescent="0.35">
      <c r="A3300" s="38" t="s">
        <v>364</v>
      </c>
      <c r="B3300" s="38">
        <v>215.99729999999977</v>
      </c>
    </row>
    <row r="3301" spans="1:2" x14ac:dyDescent="0.35">
      <c r="A3301" s="38" t="s">
        <v>366</v>
      </c>
      <c r="B3301" s="38">
        <v>-40.797600000000003</v>
      </c>
    </row>
    <row r="3302" spans="1:2" x14ac:dyDescent="0.35">
      <c r="A3302" s="38" t="s">
        <v>366</v>
      </c>
      <c r="B3302" s="38">
        <v>-16.318300000000001</v>
      </c>
    </row>
    <row r="3303" spans="1:2" x14ac:dyDescent="0.35">
      <c r="A3303" s="38" t="s">
        <v>366</v>
      </c>
      <c r="B3303" s="38">
        <v>-107.99280000000002</v>
      </c>
    </row>
    <row r="3304" spans="1:2" x14ac:dyDescent="0.35">
      <c r="A3304" s="38" t="s">
        <v>366</v>
      </c>
      <c r="B3304" s="38">
        <v>5.2773000000000003</v>
      </c>
    </row>
    <row r="3305" spans="1:2" x14ac:dyDescent="0.35">
      <c r="A3305" s="38" t="s">
        <v>366</v>
      </c>
      <c r="B3305" s="38">
        <v>-1.4255999999999998</v>
      </c>
    </row>
    <row r="3306" spans="1:2" x14ac:dyDescent="0.35">
      <c r="A3306" s="38" t="s">
        <v>365</v>
      </c>
      <c r="B3306" s="38">
        <v>4.7066999999999997</v>
      </c>
    </row>
    <row r="3307" spans="1:2" x14ac:dyDescent="0.35">
      <c r="A3307" s="38" t="s">
        <v>365</v>
      </c>
      <c r="B3307" s="38">
        <v>19.03860000000001</v>
      </c>
    </row>
    <row r="3308" spans="1:2" x14ac:dyDescent="0.35">
      <c r="A3308" s="38" t="s">
        <v>365</v>
      </c>
      <c r="B3308" s="38">
        <v>28.767899999999997</v>
      </c>
    </row>
    <row r="3309" spans="1:2" x14ac:dyDescent="0.35">
      <c r="A3309" s="38" t="s">
        <v>365</v>
      </c>
      <c r="B3309" s="38">
        <v>-3.6576000000000004</v>
      </c>
    </row>
    <row r="3310" spans="1:2" x14ac:dyDescent="0.35">
      <c r="A3310" s="38" t="s">
        <v>365</v>
      </c>
      <c r="B3310" s="38">
        <v>14.395200000000004</v>
      </c>
    </row>
    <row r="3311" spans="1:2" x14ac:dyDescent="0.35">
      <c r="A3311" s="38" t="s">
        <v>366</v>
      </c>
      <c r="B3311" s="38">
        <v>8.8704000000000018</v>
      </c>
    </row>
    <row r="3312" spans="1:2" x14ac:dyDescent="0.35">
      <c r="A3312" s="38" t="s">
        <v>366</v>
      </c>
      <c r="B3312" s="38">
        <v>78.434999999999988</v>
      </c>
    </row>
    <row r="3313" spans="1:2" x14ac:dyDescent="0.35">
      <c r="A3313" s="38" t="s">
        <v>363</v>
      </c>
      <c r="B3313" s="38">
        <v>38.038000000000004</v>
      </c>
    </row>
    <row r="3314" spans="1:2" x14ac:dyDescent="0.35">
      <c r="A3314" s="38" t="s">
        <v>364</v>
      </c>
      <c r="B3314" s="38">
        <v>45.294000000000011</v>
      </c>
    </row>
    <row r="3315" spans="1:2" x14ac:dyDescent="0.35">
      <c r="A3315" s="38" t="s">
        <v>364</v>
      </c>
      <c r="B3315" s="38">
        <v>40.170200000000001</v>
      </c>
    </row>
    <row r="3316" spans="1:2" x14ac:dyDescent="0.35">
      <c r="A3316" s="38" t="s">
        <v>366</v>
      </c>
      <c r="B3316" s="38">
        <v>48.313600000000008</v>
      </c>
    </row>
    <row r="3317" spans="1:2" x14ac:dyDescent="0.35">
      <c r="A3317" s="38" t="s">
        <v>366</v>
      </c>
      <c r="B3317" s="38">
        <v>4.8518999999999997</v>
      </c>
    </row>
    <row r="3318" spans="1:2" x14ac:dyDescent="0.35">
      <c r="A3318" s="38" t="s">
        <v>365</v>
      </c>
      <c r="B3318" s="38">
        <v>-427.45000000000005</v>
      </c>
    </row>
    <row r="3319" spans="1:2" x14ac:dyDescent="0.35">
      <c r="A3319" s="38" t="s">
        <v>364</v>
      </c>
      <c r="B3319" s="38">
        <v>48.964500000000001</v>
      </c>
    </row>
    <row r="3320" spans="1:2" x14ac:dyDescent="0.35">
      <c r="A3320" s="38" t="s">
        <v>364</v>
      </c>
      <c r="B3320" s="38">
        <v>4.2336</v>
      </c>
    </row>
    <row r="3321" spans="1:2" x14ac:dyDescent="0.35">
      <c r="A3321" s="38" t="s">
        <v>363</v>
      </c>
      <c r="B3321" s="38">
        <v>3.8073000000000015</v>
      </c>
    </row>
    <row r="3322" spans="1:2" x14ac:dyDescent="0.35">
      <c r="A3322" s="38" t="s">
        <v>363</v>
      </c>
      <c r="B3322" s="38">
        <v>74.573999999999955</v>
      </c>
    </row>
    <row r="3323" spans="1:2" x14ac:dyDescent="0.35">
      <c r="A3323" s="38" t="s">
        <v>363</v>
      </c>
      <c r="B3323" s="38">
        <v>9.0719999999999992</v>
      </c>
    </row>
    <row r="3324" spans="1:2" x14ac:dyDescent="0.35">
      <c r="A3324" s="38" t="s">
        <v>366</v>
      </c>
      <c r="B3324" s="38">
        <v>20.681999999999995</v>
      </c>
    </row>
    <row r="3325" spans="1:2" x14ac:dyDescent="0.35">
      <c r="A3325" s="38" t="s">
        <v>366</v>
      </c>
      <c r="B3325" s="38">
        <v>50.239800000000002</v>
      </c>
    </row>
    <row r="3326" spans="1:2" x14ac:dyDescent="0.35">
      <c r="A3326" s="38" t="s">
        <v>365</v>
      </c>
      <c r="B3326" s="38">
        <v>-1480.0335000000009</v>
      </c>
    </row>
    <row r="3327" spans="1:2" x14ac:dyDescent="0.35">
      <c r="A3327" s="38" t="s">
        <v>365</v>
      </c>
      <c r="B3327" s="38">
        <v>-1.9744000000000002</v>
      </c>
    </row>
    <row r="3328" spans="1:2" x14ac:dyDescent="0.35">
      <c r="A3328" s="38" t="s">
        <v>365</v>
      </c>
      <c r="B3328" s="38">
        <v>6.7560000000000038</v>
      </c>
    </row>
    <row r="3329" spans="1:2" x14ac:dyDescent="0.35">
      <c r="A3329" s="38" t="s">
        <v>365</v>
      </c>
      <c r="B3329" s="38">
        <v>7.8734999999999991</v>
      </c>
    </row>
    <row r="3330" spans="1:2" x14ac:dyDescent="0.35">
      <c r="A3330" s="38" t="s">
        <v>365</v>
      </c>
      <c r="B3330" s="38">
        <v>95.096800000000002</v>
      </c>
    </row>
    <row r="3331" spans="1:2" x14ac:dyDescent="0.35">
      <c r="A3331" s="38" t="s">
        <v>365</v>
      </c>
      <c r="B3331" s="38">
        <v>16.703999999999986</v>
      </c>
    </row>
    <row r="3332" spans="1:2" x14ac:dyDescent="0.35">
      <c r="A3332" s="38" t="s">
        <v>365</v>
      </c>
      <c r="B3332" s="38">
        <v>15.07350000000001</v>
      </c>
    </row>
    <row r="3333" spans="1:2" x14ac:dyDescent="0.35">
      <c r="A3333" s="38" t="s">
        <v>365</v>
      </c>
      <c r="B3333" s="38">
        <v>28.496999999999957</v>
      </c>
    </row>
    <row r="3334" spans="1:2" x14ac:dyDescent="0.35">
      <c r="A3334" s="38" t="s">
        <v>365</v>
      </c>
      <c r="B3334" s="38">
        <v>19.754999999999999</v>
      </c>
    </row>
    <row r="3335" spans="1:2" x14ac:dyDescent="0.35">
      <c r="A3335" s="38" t="s">
        <v>365</v>
      </c>
      <c r="B3335" s="38">
        <v>-1.3208000000000002</v>
      </c>
    </row>
    <row r="3336" spans="1:2" x14ac:dyDescent="0.35">
      <c r="A3336" s="38" t="s">
        <v>364</v>
      </c>
      <c r="B3336" s="38">
        <v>4.9647999999999985</v>
      </c>
    </row>
    <row r="3337" spans="1:2" x14ac:dyDescent="0.35">
      <c r="A3337" s="38" t="s">
        <v>364</v>
      </c>
      <c r="B3337" s="38">
        <v>37.797199999999975</v>
      </c>
    </row>
    <row r="3338" spans="1:2" x14ac:dyDescent="0.35">
      <c r="A3338" s="38" t="s">
        <v>364</v>
      </c>
      <c r="B3338" s="38">
        <v>10.393599999999992</v>
      </c>
    </row>
    <row r="3339" spans="1:2" x14ac:dyDescent="0.35">
      <c r="A3339" s="38" t="s">
        <v>364</v>
      </c>
      <c r="B3339" s="38">
        <v>28.436399999999935</v>
      </c>
    </row>
    <row r="3340" spans="1:2" x14ac:dyDescent="0.35">
      <c r="A3340" s="38" t="s">
        <v>364</v>
      </c>
      <c r="B3340" s="38">
        <v>42.464699999999993</v>
      </c>
    </row>
    <row r="3341" spans="1:2" x14ac:dyDescent="0.35">
      <c r="A3341" s="38" t="s">
        <v>364</v>
      </c>
      <c r="B3341" s="38">
        <v>54.950400000000002</v>
      </c>
    </row>
    <row r="3342" spans="1:2" x14ac:dyDescent="0.35">
      <c r="A3342" s="38" t="s">
        <v>364</v>
      </c>
      <c r="B3342" s="38">
        <v>24.84</v>
      </c>
    </row>
    <row r="3343" spans="1:2" x14ac:dyDescent="0.35">
      <c r="A3343" s="38" t="s">
        <v>366</v>
      </c>
      <c r="B3343" s="38">
        <v>60.255300000000005</v>
      </c>
    </row>
    <row r="3344" spans="1:2" x14ac:dyDescent="0.35">
      <c r="A3344" s="38" t="s">
        <v>366</v>
      </c>
      <c r="B3344" s="38">
        <v>20.966999999999999</v>
      </c>
    </row>
    <row r="3345" spans="1:2" x14ac:dyDescent="0.35">
      <c r="A3345" s="38" t="s">
        <v>366</v>
      </c>
      <c r="B3345" s="38">
        <v>28.785599999999995</v>
      </c>
    </row>
    <row r="3346" spans="1:2" x14ac:dyDescent="0.35">
      <c r="A3346" s="38" t="s">
        <v>366</v>
      </c>
      <c r="B3346" s="38">
        <v>36.692999999999998</v>
      </c>
    </row>
    <row r="3347" spans="1:2" x14ac:dyDescent="0.35">
      <c r="A3347" s="38" t="s">
        <v>366</v>
      </c>
      <c r="B3347" s="38">
        <v>5.2559999999999993</v>
      </c>
    </row>
    <row r="3348" spans="1:2" x14ac:dyDescent="0.35">
      <c r="A3348" s="38" t="s">
        <v>366</v>
      </c>
      <c r="B3348" s="38">
        <v>13.919999999999998</v>
      </c>
    </row>
    <row r="3349" spans="1:2" x14ac:dyDescent="0.35">
      <c r="A3349" s="38" t="s">
        <v>364</v>
      </c>
      <c r="B3349" s="38">
        <v>13.208000000000002</v>
      </c>
    </row>
    <row r="3350" spans="1:2" x14ac:dyDescent="0.35">
      <c r="A3350" s="38" t="s">
        <v>365</v>
      </c>
      <c r="B3350" s="38">
        <v>-25.648000000000003</v>
      </c>
    </row>
    <row r="3351" spans="1:2" x14ac:dyDescent="0.35">
      <c r="A3351" s="38" t="s">
        <v>364</v>
      </c>
      <c r="B3351" s="38">
        <v>5.6955999999999989</v>
      </c>
    </row>
    <row r="3352" spans="1:2" x14ac:dyDescent="0.35">
      <c r="A3352" s="38" t="s">
        <v>366</v>
      </c>
      <c r="B3352" s="38">
        <v>18.893699999999995</v>
      </c>
    </row>
    <row r="3353" spans="1:2" x14ac:dyDescent="0.35">
      <c r="A3353" s="38" t="s">
        <v>364</v>
      </c>
      <c r="B3353" s="38">
        <v>20.517599999999987</v>
      </c>
    </row>
    <row r="3354" spans="1:2" x14ac:dyDescent="0.35">
      <c r="A3354" s="38" t="s">
        <v>364</v>
      </c>
      <c r="B3354" s="38">
        <v>31.494</v>
      </c>
    </row>
    <row r="3355" spans="1:2" x14ac:dyDescent="0.35">
      <c r="A3355" s="38" t="s">
        <v>366</v>
      </c>
      <c r="B3355" s="38">
        <v>93.594800000000021</v>
      </c>
    </row>
    <row r="3356" spans="1:2" x14ac:dyDescent="0.35">
      <c r="A3356" s="38" t="s">
        <v>366</v>
      </c>
      <c r="B3356" s="38">
        <v>-4.032</v>
      </c>
    </row>
    <row r="3357" spans="1:2" x14ac:dyDescent="0.35">
      <c r="A3357" s="38" t="s">
        <v>366</v>
      </c>
      <c r="B3357" s="38">
        <v>9.6047999999999991</v>
      </c>
    </row>
    <row r="3358" spans="1:2" x14ac:dyDescent="0.35">
      <c r="A3358" s="38" t="s">
        <v>366</v>
      </c>
      <c r="B3358" s="38">
        <v>1.8288</v>
      </c>
    </row>
    <row r="3359" spans="1:2" x14ac:dyDescent="0.35">
      <c r="A3359" s="38" t="s">
        <v>365</v>
      </c>
      <c r="B3359" s="38">
        <v>26.465400000000006</v>
      </c>
    </row>
    <row r="3360" spans="1:2" x14ac:dyDescent="0.35">
      <c r="A3360" s="38" t="s">
        <v>365</v>
      </c>
      <c r="B3360" s="38">
        <v>-5.2932000000000023</v>
      </c>
    </row>
    <row r="3361" spans="1:2" x14ac:dyDescent="0.35">
      <c r="A3361" s="38" t="s">
        <v>365</v>
      </c>
      <c r="B3361" s="38">
        <v>-3.272000000000002</v>
      </c>
    </row>
    <row r="3362" spans="1:2" x14ac:dyDescent="0.35">
      <c r="A3362" s="38" t="s">
        <v>366</v>
      </c>
      <c r="B3362" s="38">
        <v>14.306799999999999</v>
      </c>
    </row>
    <row r="3363" spans="1:2" x14ac:dyDescent="0.35">
      <c r="A3363" s="38" t="s">
        <v>366</v>
      </c>
      <c r="B3363" s="38">
        <v>11.995199999999997</v>
      </c>
    </row>
    <row r="3364" spans="1:2" x14ac:dyDescent="0.35">
      <c r="A3364" s="38" t="s">
        <v>366</v>
      </c>
      <c r="B3364" s="38">
        <v>9.3312000000000008</v>
      </c>
    </row>
    <row r="3365" spans="1:2" x14ac:dyDescent="0.35">
      <c r="A3365" s="38" t="s">
        <v>366</v>
      </c>
      <c r="B3365" s="38">
        <v>18.940000000000001</v>
      </c>
    </row>
    <row r="3366" spans="1:2" x14ac:dyDescent="0.35">
      <c r="A3366" s="38" t="s">
        <v>365</v>
      </c>
      <c r="B3366" s="38">
        <v>-3.8207999999999984</v>
      </c>
    </row>
    <row r="3367" spans="1:2" x14ac:dyDescent="0.35">
      <c r="A3367" s="38" t="s">
        <v>364</v>
      </c>
      <c r="B3367" s="38">
        <v>3.4195999999999884</v>
      </c>
    </row>
    <row r="3368" spans="1:2" x14ac:dyDescent="0.35">
      <c r="A3368" s="38" t="s">
        <v>365</v>
      </c>
      <c r="B3368" s="38">
        <v>3.6288</v>
      </c>
    </row>
    <row r="3369" spans="1:2" x14ac:dyDescent="0.35">
      <c r="A3369" s="38" t="s">
        <v>365</v>
      </c>
      <c r="B3369" s="38">
        <v>4.4849999999999994</v>
      </c>
    </row>
    <row r="3370" spans="1:2" x14ac:dyDescent="0.35">
      <c r="A3370" s="38" t="s">
        <v>364</v>
      </c>
      <c r="B3370" s="38">
        <v>41.168399999999991</v>
      </c>
    </row>
    <row r="3371" spans="1:2" x14ac:dyDescent="0.35">
      <c r="A3371" s="38" t="s">
        <v>364</v>
      </c>
      <c r="B3371" s="38">
        <v>23.116799999999998</v>
      </c>
    </row>
    <row r="3372" spans="1:2" x14ac:dyDescent="0.35">
      <c r="A3372" s="38" t="s">
        <v>365</v>
      </c>
      <c r="B3372" s="38">
        <v>244.61549999999988</v>
      </c>
    </row>
    <row r="3373" spans="1:2" x14ac:dyDescent="0.35">
      <c r="A3373" s="38" t="s">
        <v>364</v>
      </c>
      <c r="B3373" s="38">
        <v>9.0383999999999993</v>
      </c>
    </row>
    <row r="3374" spans="1:2" x14ac:dyDescent="0.35">
      <c r="A3374" s="38" t="s">
        <v>364</v>
      </c>
      <c r="B3374" s="38">
        <v>48.287999999999997</v>
      </c>
    </row>
    <row r="3375" spans="1:2" x14ac:dyDescent="0.35">
      <c r="A3375" s="38" t="s">
        <v>366</v>
      </c>
      <c r="B3375" s="38">
        <v>11.376000000000001</v>
      </c>
    </row>
    <row r="3376" spans="1:2" x14ac:dyDescent="0.35">
      <c r="A3376" s="38" t="s">
        <v>366</v>
      </c>
      <c r="B3376" s="38">
        <v>8.0980000000000203</v>
      </c>
    </row>
    <row r="3377" spans="1:2" x14ac:dyDescent="0.35">
      <c r="A3377" s="38" t="s">
        <v>366</v>
      </c>
      <c r="B3377" s="38">
        <v>10.389600000000002</v>
      </c>
    </row>
    <row r="3378" spans="1:2" x14ac:dyDescent="0.35">
      <c r="A3378" s="38" t="s">
        <v>366</v>
      </c>
      <c r="B3378" s="38">
        <v>68.333200000000005</v>
      </c>
    </row>
    <row r="3379" spans="1:2" x14ac:dyDescent="0.35">
      <c r="A3379" s="38" t="s">
        <v>365</v>
      </c>
      <c r="B3379" s="38">
        <v>6.9794999999999909</v>
      </c>
    </row>
    <row r="3380" spans="1:2" x14ac:dyDescent="0.35">
      <c r="A3380" s="38" t="s">
        <v>365</v>
      </c>
      <c r="B3380" s="38">
        <v>-22.04160000000001</v>
      </c>
    </row>
    <row r="3381" spans="1:2" x14ac:dyDescent="0.35">
      <c r="A3381" s="38" t="s">
        <v>365</v>
      </c>
      <c r="B3381" s="38">
        <v>3.2099999999999982</v>
      </c>
    </row>
    <row r="3382" spans="1:2" x14ac:dyDescent="0.35">
      <c r="A3382" s="38" t="s">
        <v>366</v>
      </c>
      <c r="B3382" s="38">
        <v>7.2144000000000013</v>
      </c>
    </row>
    <row r="3383" spans="1:2" x14ac:dyDescent="0.35">
      <c r="A3383" s="38" t="s">
        <v>363</v>
      </c>
      <c r="B3383" s="38">
        <v>0.97739999999999994</v>
      </c>
    </row>
    <row r="3384" spans="1:2" x14ac:dyDescent="0.35">
      <c r="A3384" s="38" t="s">
        <v>366</v>
      </c>
      <c r="B3384" s="38">
        <v>8.7906000000000013</v>
      </c>
    </row>
    <row r="3385" spans="1:2" x14ac:dyDescent="0.35">
      <c r="A3385" s="38" t="s">
        <v>366</v>
      </c>
      <c r="B3385" s="38">
        <v>29.880199999999981</v>
      </c>
    </row>
    <row r="3386" spans="1:2" x14ac:dyDescent="0.35">
      <c r="A3386" s="38" t="s">
        <v>366</v>
      </c>
      <c r="B3386" s="38">
        <v>539.92499999999995</v>
      </c>
    </row>
    <row r="3387" spans="1:2" x14ac:dyDescent="0.35">
      <c r="A3387" s="38" t="s">
        <v>363</v>
      </c>
      <c r="B3387" s="38">
        <v>65.325599999999895</v>
      </c>
    </row>
    <row r="3388" spans="1:2" x14ac:dyDescent="0.35">
      <c r="A3388" s="38" t="s">
        <v>363</v>
      </c>
      <c r="B3388" s="38">
        <v>5.9174999999999986</v>
      </c>
    </row>
    <row r="3389" spans="1:2" x14ac:dyDescent="0.35">
      <c r="A3389" s="38" t="s">
        <v>363</v>
      </c>
      <c r="B3389" s="38">
        <v>16.678799999999995</v>
      </c>
    </row>
    <row r="3390" spans="1:2" x14ac:dyDescent="0.35">
      <c r="A3390" s="38" t="s">
        <v>363</v>
      </c>
      <c r="B3390" s="38">
        <v>-33.635999999999996</v>
      </c>
    </row>
    <row r="3391" spans="1:2" x14ac:dyDescent="0.35">
      <c r="A3391" s="38" t="s">
        <v>363</v>
      </c>
      <c r="B3391" s="38">
        <v>-36.11160000000001</v>
      </c>
    </row>
    <row r="3392" spans="1:2" x14ac:dyDescent="0.35">
      <c r="A3392" s="38" t="s">
        <v>365</v>
      </c>
      <c r="B3392" s="38">
        <v>2.1399999999999992</v>
      </c>
    </row>
    <row r="3393" spans="1:2" x14ac:dyDescent="0.35">
      <c r="A3393" s="38" t="s">
        <v>364</v>
      </c>
      <c r="B3393" s="38">
        <v>68.197999999999979</v>
      </c>
    </row>
    <row r="3394" spans="1:2" x14ac:dyDescent="0.35">
      <c r="A3394" s="38" t="s">
        <v>364</v>
      </c>
      <c r="B3394" s="38">
        <v>-43.833600000000018</v>
      </c>
    </row>
    <row r="3395" spans="1:2" x14ac:dyDescent="0.35">
      <c r="A3395" s="38" t="s">
        <v>365</v>
      </c>
      <c r="B3395" s="38">
        <v>-11.084800000000005</v>
      </c>
    </row>
    <row r="3396" spans="1:2" x14ac:dyDescent="0.35">
      <c r="A3396" s="38" t="s">
        <v>366</v>
      </c>
      <c r="B3396" s="38">
        <v>15.011999999999999</v>
      </c>
    </row>
    <row r="3397" spans="1:2" x14ac:dyDescent="0.35">
      <c r="A3397" s="38" t="s">
        <v>365</v>
      </c>
      <c r="B3397" s="38">
        <v>13.317600000000027</v>
      </c>
    </row>
    <row r="3398" spans="1:2" x14ac:dyDescent="0.35">
      <c r="A3398" s="38" t="s">
        <v>365</v>
      </c>
      <c r="B3398" s="38">
        <v>78.195399999999992</v>
      </c>
    </row>
    <row r="3399" spans="1:2" x14ac:dyDescent="0.35">
      <c r="A3399" s="38" t="s">
        <v>365</v>
      </c>
      <c r="B3399" s="38">
        <v>12.441600000000001</v>
      </c>
    </row>
    <row r="3400" spans="1:2" x14ac:dyDescent="0.35">
      <c r="A3400" s="38" t="s">
        <v>363</v>
      </c>
      <c r="B3400" s="38">
        <v>9.9873000000000012</v>
      </c>
    </row>
    <row r="3401" spans="1:2" x14ac:dyDescent="0.35">
      <c r="A3401" s="38" t="s">
        <v>363</v>
      </c>
      <c r="B3401" s="38">
        <v>301.96799999999996</v>
      </c>
    </row>
    <row r="3402" spans="1:2" x14ac:dyDescent="0.35">
      <c r="A3402" s="38" t="s">
        <v>363</v>
      </c>
      <c r="B3402" s="38">
        <v>9.6974999999999838</v>
      </c>
    </row>
    <row r="3403" spans="1:2" x14ac:dyDescent="0.35">
      <c r="A3403" s="38" t="s">
        <v>363</v>
      </c>
      <c r="B3403" s="38">
        <v>1.4742000000000002</v>
      </c>
    </row>
    <row r="3404" spans="1:2" x14ac:dyDescent="0.35">
      <c r="A3404" s="38" t="s">
        <v>365</v>
      </c>
      <c r="B3404" s="38">
        <v>-8.9151999999999987</v>
      </c>
    </row>
    <row r="3405" spans="1:2" x14ac:dyDescent="0.35">
      <c r="A3405" s="38" t="s">
        <v>365</v>
      </c>
      <c r="B3405" s="38">
        <v>-52.339199999999991</v>
      </c>
    </row>
    <row r="3406" spans="1:2" x14ac:dyDescent="0.35">
      <c r="A3406" s="38" t="s">
        <v>364</v>
      </c>
      <c r="B3406" s="38">
        <v>3.8939999999999912</v>
      </c>
    </row>
    <row r="3407" spans="1:2" x14ac:dyDescent="0.35">
      <c r="A3407" s="38" t="s">
        <v>366</v>
      </c>
      <c r="B3407" s="38">
        <v>-12.058799999999991</v>
      </c>
    </row>
    <row r="3408" spans="1:2" x14ac:dyDescent="0.35">
      <c r="A3408" s="38" t="s">
        <v>366</v>
      </c>
      <c r="B3408" s="38">
        <v>-12.058799999999991</v>
      </c>
    </row>
    <row r="3409" spans="1:2" x14ac:dyDescent="0.35">
      <c r="A3409" s="38" t="s">
        <v>366</v>
      </c>
      <c r="B3409" s="38">
        <v>-5.2415999999999983</v>
      </c>
    </row>
    <row r="3410" spans="1:2" x14ac:dyDescent="0.35">
      <c r="A3410" s="38" t="s">
        <v>366</v>
      </c>
      <c r="B3410" s="38">
        <v>7.8175999999999997</v>
      </c>
    </row>
    <row r="3411" spans="1:2" x14ac:dyDescent="0.35">
      <c r="A3411" s="38" t="s">
        <v>366</v>
      </c>
      <c r="B3411" s="38">
        <v>3.6288</v>
      </c>
    </row>
    <row r="3412" spans="1:2" x14ac:dyDescent="0.35">
      <c r="A3412" s="38" t="s">
        <v>364</v>
      </c>
      <c r="B3412" s="38">
        <v>30.263399999999997</v>
      </c>
    </row>
    <row r="3413" spans="1:2" x14ac:dyDescent="0.35">
      <c r="A3413" s="38" t="s">
        <v>364</v>
      </c>
      <c r="B3413" s="38">
        <v>88.394799999999975</v>
      </c>
    </row>
    <row r="3414" spans="1:2" x14ac:dyDescent="0.35">
      <c r="A3414" s="38" t="s">
        <v>364</v>
      </c>
      <c r="B3414" s="38">
        <v>3.1752000000000002</v>
      </c>
    </row>
    <row r="3415" spans="1:2" x14ac:dyDescent="0.35">
      <c r="A3415" s="38" t="s">
        <v>364</v>
      </c>
      <c r="B3415" s="38">
        <v>37.9848</v>
      </c>
    </row>
    <row r="3416" spans="1:2" x14ac:dyDescent="0.35">
      <c r="A3416" s="38" t="s">
        <v>364</v>
      </c>
      <c r="B3416" s="38">
        <v>15.807999999999996</v>
      </c>
    </row>
    <row r="3417" spans="1:2" x14ac:dyDescent="0.35">
      <c r="A3417" s="38" t="s">
        <v>365</v>
      </c>
      <c r="B3417" s="38">
        <v>0.65159999999999996</v>
      </c>
    </row>
    <row r="3418" spans="1:2" x14ac:dyDescent="0.35">
      <c r="A3418" s="38" t="s">
        <v>365</v>
      </c>
      <c r="B3418" s="38">
        <v>3.8822000000000001</v>
      </c>
    </row>
    <row r="3419" spans="1:2" x14ac:dyDescent="0.35">
      <c r="A3419" s="38" t="s">
        <v>364</v>
      </c>
      <c r="B3419" s="38">
        <v>3.2669999999999995</v>
      </c>
    </row>
    <row r="3420" spans="1:2" x14ac:dyDescent="0.35">
      <c r="A3420" s="38" t="s">
        <v>364</v>
      </c>
      <c r="B3420" s="38">
        <v>0.72999999999999954</v>
      </c>
    </row>
    <row r="3421" spans="1:2" x14ac:dyDescent="0.35">
      <c r="A3421" s="38" t="s">
        <v>366</v>
      </c>
      <c r="B3421" s="38">
        <v>60.391999999999967</v>
      </c>
    </row>
    <row r="3422" spans="1:2" x14ac:dyDescent="0.35">
      <c r="A3422" s="38" t="s">
        <v>364</v>
      </c>
      <c r="B3422" s="38">
        <v>78.671999999999997</v>
      </c>
    </row>
    <row r="3423" spans="1:2" x14ac:dyDescent="0.35">
      <c r="A3423" s="38" t="s">
        <v>364</v>
      </c>
      <c r="B3423" s="38">
        <v>84.051199999999994</v>
      </c>
    </row>
    <row r="3424" spans="1:2" x14ac:dyDescent="0.35">
      <c r="A3424" s="38" t="s">
        <v>364</v>
      </c>
      <c r="B3424" s="38">
        <v>7.8960000000000008</v>
      </c>
    </row>
    <row r="3425" spans="1:2" x14ac:dyDescent="0.35">
      <c r="A3425" s="38" t="s">
        <v>364</v>
      </c>
      <c r="B3425" s="38">
        <v>7.3839999999999986</v>
      </c>
    </row>
    <row r="3426" spans="1:2" x14ac:dyDescent="0.35">
      <c r="A3426" s="38" t="s">
        <v>364</v>
      </c>
      <c r="B3426" s="38">
        <v>41.880000000000024</v>
      </c>
    </row>
    <row r="3427" spans="1:2" x14ac:dyDescent="0.35">
      <c r="A3427" s="38" t="s">
        <v>365</v>
      </c>
      <c r="B3427" s="38">
        <v>6.8579999999999988</v>
      </c>
    </row>
    <row r="3428" spans="1:2" x14ac:dyDescent="0.35">
      <c r="A3428" s="38" t="s">
        <v>365</v>
      </c>
      <c r="B3428" s="38">
        <v>394.26800000000003</v>
      </c>
    </row>
    <row r="3429" spans="1:2" x14ac:dyDescent="0.35">
      <c r="A3429" s="38" t="s">
        <v>366</v>
      </c>
      <c r="B3429" s="38">
        <v>11.102399999999996</v>
      </c>
    </row>
    <row r="3430" spans="1:2" x14ac:dyDescent="0.35">
      <c r="A3430" s="38" t="s">
        <v>366</v>
      </c>
      <c r="B3430" s="38">
        <v>-103.98819999999998</v>
      </c>
    </row>
    <row r="3431" spans="1:2" x14ac:dyDescent="0.35">
      <c r="A3431" s="38" t="s">
        <v>366</v>
      </c>
      <c r="B3431" s="38">
        <v>11.223000000000001</v>
      </c>
    </row>
    <row r="3432" spans="1:2" x14ac:dyDescent="0.35">
      <c r="A3432" s="38" t="s">
        <v>364</v>
      </c>
      <c r="B3432" s="38">
        <v>8.6390999999999956</v>
      </c>
    </row>
    <row r="3433" spans="1:2" x14ac:dyDescent="0.35">
      <c r="A3433" s="38" t="s">
        <v>364</v>
      </c>
      <c r="B3433" s="38">
        <v>15.468000000000004</v>
      </c>
    </row>
    <row r="3434" spans="1:2" x14ac:dyDescent="0.35">
      <c r="A3434" s="38" t="s">
        <v>364</v>
      </c>
      <c r="B3434" s="38">
        <v>28.857599999999998</v>
      </c>
    </row>
    <row r="3435" spans="1:2" x14ac:dyDescent="0.35">
      <c r="A3435" s="38" t="s">
        <v>364</v>
      </c>
      <c r="B3435" s="38">
        <v>8.3753999999999991</v>
      </c>
    </row>
    <row r="3436" spans="1:2" x14ac:dyDescent="0.35">
      <c r="A3436" s="38" t="s">
        <v>364</v>
      </c>
      <c r="B3436" s="38">
        <v>5.4287999999999981</v>
      </c>
    </row>
    <row r="3437" spans="1:2" x14ac:dyDescent="0.35">
      <c r="A3437" s="38" t="s">
        <v>365</v>
      </c>
      <c r="B3437" s="38">
        <v>-22.620000000000005</v>
      </c>
    </row>
    <row r="3438" spans="1:2" x14ac:dyDescent="0.35">
      <c r="A3438" s="38" t="s">
        <v>365</v>
      </c>
      <c r="B3438" s="38">
        <v>-12.751199999999997</v>
      </c>
    </row>
    <row r="3439" spans="1:2" x14ac:dyDescent="0.35">
      <c r="A3439" s="38" t="s">
        <v>365</v>
      </c>
      <c r="B3439" s="38">
        <v>-8.5007999999999981</v>
      </c>
    </row>
    <row r="3440" spans="1:2" x14ac:dyDescent="0.35">
      <c r="A3440" s="38" t="s">
        <v>365</v>
      </c>
      <c r="B3440" s="38">
        <v>-68.130199999999988</v>
      </c>
    </row>
    <row r="3441" spans="1:2" x14ac:dyDescent="0.35">
      <c r="A3441" s="38" t="s">
        <v>365</v>
      </c>
      <c r="B3441" s="38">
        <v>4.0643999999999973</v>
      </c>
    </row>
    <row r="3442" spans="1:2" x14ac:dyDescent="0.35">
      <c r="A3442" s="38" t="s">
        <v>364</v>
      </c>
      <c r="B3442" s="38">
        <v>1.5602</v>
      </c>
    </row>
    <row r="3443" spans="1:2" x14ac:dyDescent="0.35">
      <c r="A3443" s="38" t="s">
        <v>366</v>
      </c>
      <c r="B3443" s="38">
        <v>49.013999999999996</v>
      </c>
    </row>
    <row r="3444" spans="1:2" x14ac:dyDescent="0.35">
      <c r="A3444" s="38" t="s">
        <v>366</v>
      </c>
      <c r="B3444" s="38">
        <v>8.370000000000001</v>
      </c>
    </row>
    <row r="3445" spans="1:2" x14ac:dyDescent="0.35">
      <c r="A3445" s="38" t="s">
        <v>366</v>
      </c>
      <c r="B3445" s="38">
        <v>626.18499999999995</v>
      </c>
    </row>
    <row r="3446" spans="1:2" x14ac:dyDescent="0.35">
      <c r="A3446" s="38" t="s">
        <v>366</v>
      </c>
      <c r="B3446" s="38">
        <v>-16.956800000000005</v>
      </c>
    </row>
    <row r="3447" spans="1:2" x14ac:dyDescent="0.35">
      <c r="A3447" s="38" t="s">
        <v>366</v>
      </c>
      <c r="B3447" s="38">
        <v>5.0829999999999975</v>
      </c>
    </row>
    <row r="3448" spans="1:2" x14ac:dyDescent="0.35">
      <c r="A3448" s="38" t="s">
        <v>366</v>
      </c>
      <c r="B3448" s="38">
        <v>33.313599999999994</v>
      </c>
    </row>
    <row r="3449" spans="1:2" x14ac:dyDescent="0.35">
      <c r="A3449" s="38" t="s">
        <v>363</v>
      </c>
      <c r="B3449" s="38">
        <v>1.0903999999999998</v>
      </c>
    </row>
    <row r="3450" spans="1:2" x14ac:dyDescent="0.35">
      <c r="A3450" s="38" t="s">
        <v>364</v>
      </c>
      <c r="B3450" s="38">
        <v>8.8607999999999976</v>
      </c>
    </row>
    <row r="3451" spans="1:2" x14ac:dyDescent="0.35">
      <c r="A3451" s="38" t="s">
        <v>364</v>
      </c>
      <c r="B3451" s="38">
        <v>24.359500000000004</v>
      </c>
    </row>
    <row r="3452" spans="1:2" x14ac:dyDescent="0.35">
      <c r="A3452" s="38" t="s">
        <v>364</v>
      </c>
      <c r="B3452" s="38">
        <v>4.1916000000000011</v>
      </c>
    </row>
    <row r="3453" spans="1:2" x14ac:dyDescent="0.35">
      <c r="A3453" s="38" t="s">
        <v>364</v>
      </c>
      <c r="B3453" s="38">
        <v>1.9697999999999998</v>
      </c>
    </row>
    <row r="3454" spans="1:2" x14ac:dyDescent="0.35">
      <c r="A3454" s="38" t="s">
        <v>363</v>
      </c>
      <c r="B3454" s="38">
        <v>29.495000000000019</v>
      </c>
    </row>
    <row r="3455" spans="1:2" x14ac:dyDescent="0.35">
      <c r="A3455" s="38" t="s">
        <v>363</v>
      </c>
      <c r="B3455" s="38">
        <v>27.011199999999999</v>
      </c>
    </row>
    <row r="3456" spans="1:2" x14ac:dyDescent="0.35">
      <c r="A3456" s="38" t="s">
        <v>363</v>
      </c>
      <c r="B3456" s="38">
        <v>0.83849999999999936</v>
      </c>
    </row>
    <row r="3457" spans="1:2" x14ac:dyDescent="0.35">
      <c r="A3457" s="38" t="s">
        <v>363</v>
      </c>
      <c r="B3457" s="38">
        <v>5.5673999999999992</v>
      </c>
    </row>
    <row r="3458" spans="1:2" x14ac:dyDescent="0.35">
      <c r="A3458" s="38" t="s">
        <v>366</v>
      </c>
      <c r="B3458" s="38">
        <v>19.793400000000005</v>
      </c>
    </row>
    <row r="3459" spans="1:2" x14ac:dyDescent="0.35">
      <c r="A3459" s="38" t="s">
        <v>366</v>
      </c>
      <c r="B3459" s="38">
        <v>2.2511999999999999</v>
      </c>
    </row>
    <row r="3460" spans="1:2" x14ac:dyDescent="0.35">
      <c r="A3460" s="38" t="s">
        <v>366</v>
      </c>
      <c r="B3460" s="38">
        <v>-2.7551999999999994</v>
      </c>
    </row>
    <row r="3461" spans="1:2" x14ac:dyDescent="0.35">
      <c r="A3461" s="38" t="s">
        <v>366</v>
      </c>
      <c r="B3461" s="38">
        <v>-412.61539999999991</v>
      </c>
    </row>
    <row r="3462" spans="1:2" x14ac:dyDescent="0.35">
      <c r="A3462" s="38" t="s">
        <v>366</v>
      </c>
      <c r="B3462" s="38">
        <v>14.395200000000004</v>
      </c>
    </row>
    <row r="3463" spans="1:2" x14ac:dyDescent="0.35">
      <c r="A3463" s="38" t="s">
        <v>365</v>
      </c>
      <c r="B3463" s="38">
        <v>55.436399999999935</v>
      </c>
    </row>
    <row r="3464" spans="1:2" x14ac:dyDescent="0.35">
      <c r="A3464" s="38" t="s">
        <v>366</v>
      </c>
      <c r="B3464" s="38">
        <v>74.565400000000011</v>
      </c>
    </row>
    <row r="3465" spans="1:2" x14ac:dyDescent="0.35">
      <c r="A3465" s="38" t="s">
        <v>363</v>
      </c>
      <c r="B3465" s="38">
        <v>1.6509999999999998</v>
      </c>
    </row>
    <row r="3466" spans="1:2" x14ac:dyDescent="0.35">
      <c r="A3466" s="38" t="s">
        <v>363</v>
      </c>
      <c r="B3466" s="38">
        <v>7.198799999999995</v>
      </c>
    </row>
    <row r="3467" spans="1:2" x14ac:dyDescent="0.35">
      <c r="A3467" s="38" t="s">
        <v>366</v>
      </c>
      <c r="B3467" s="38">
        <v>16.1096</v>
      </c>
    </row>
    <row r="3468" spans="1:2" x14ac:dyDescent="0.35">
      <c r="A3468" s="38" t="s">
        <v>366</v>
      </c>
      <c r="B3468" s="38">
        <v>83.25079999999997</v>
      </c>
    </row>
    <row r="3469" spans="1:2" x14ac:dyDescent="0.35">
      <c r="A3469" s="38" t="s">
        <v>366</v>
      </c>
      <c r="B3469" s="38">
        <v>125.46899999999999</v>
      </c>
    </row>
    <row r="3470" spans="1:2" x14ac:dyDescent="0.35">
      <c r="A3470" s="38" t="s">
        <v>363</v>
      </c>
      <c r="B3470" s="38">
        <v>58.687200000000011</v>
      </c>
    </row>
    <row r="3471" spans="1:2" x14ac:dyDescent="0.35">
      <c r="A3471" s="38" t="s">
        <v>363</v>
      </c>
      <c r="B3471" s="38">
        <v>16.183799999999998</v>
      </c>
    </row>
    <row r="3472" spans="1:2" x14ac:dyDescent="0.35">
      <c r="A3472" s="38" t="s">
        <v>364</v>
      </c>
      <c r="B3472" s="38">
        <v>4.3523999999999994</v>
      </c>
    </row>
    <row r="3473" spans="1:2" x14ac:dyDescent="0.35">
      <c r="A3473" s="38" t="s">
        <v>366</v>
      </c>
      <c r="B3473" s="38">
        <v>3.5255999999999994</v>
      </c>
    </row>
    <row r="3474" spans="1:2" x14ac:dyDescent="0.35">
      <c r="A3474" s="38" t="s">
        <v>366</v>
      </c>
      <c r="B3474" s="38">
        <v>3.0133999999999981</v>
      </c>
    </row>
    <row r="3475" spans="1:2" x14ac:dyDescent="0.35">
      <c r="A3475" s="38" t="s">
        <v>365</v>
      </c>
      <c r="B3475" s="38">
        <v>47.0548</v>
      </c>
    </row>
    <row r="3476" spans="1:2" x14ac:dyDescent="0.35">
      <c r="A3476" s="38" t="s">
        <v>365</v>
      </c>
      <c r="B3476" s="38">
        <v>42.991400000000006</v>
      </c>
    </row>
    <row r="3477" spans="1:2" x14ac:dyDescent="0.35">
      <c r="A3477" s="38" t="s">
        <v>365</v>
      </c>
      <c r="B3477" s="38">
        <v>15.378000000000004</v>
      </c>
    </row>
    <row r="3478" spans="1:2" x14ac:dyDescent="0.35">
      <c r="A3478" s="38" t="s">
        <v>365</v>
      </c>
      <c r="B3478" s="38">
        <v>69.919999999999987</v>
      </c>
    </row>
    <row r="3479" spans="1:2" x14ac:dyDescent="0.35">
      <c r="A3479" s="38" t="s">
        <v>364</v>
      </c>
      <c r="B3479" s="38">
        <v>18.503999999999991</v>
      </c>
    </row>
    <row r="3480" spans="1:2" x14ac:dyDescent="0.35">
      <c r="A3480" s="38" t="s">
        <v>364</v>
      </c>
      <c r="B3480" s="38">
        <v>2.4823999999999993</v>
      </c>
    </row>
    <row r="3481" spans="1:2" x14ac:dyDescent="0.35">
      <c r="A3481" s="38" t="s">
        <v>364</v>
      </c>
      <c r="B3481" s="38">
        <v>21.772800000000004</v>
      </c>
    </row>
    <row r="3482" spans="1:2" x14ac:dyDescent="0.35">
      <c r="A3482" s="38" t="s">
        <v>364</v>
      </c>
      <c r="B3482" s="38">
        <v>-195.47879999999998</v>
      </c>
    </row>
    <row r="3483" spans="1:2" x14ac:dyDescent="0.35">
      <c r="A3483" s="38" t="s">
        <v>363</v>
      </c>
      <c r="B3483" s="38">
        <v>2.7775999999999996</v>
      </c>
    </row>
    <row r="3484" spans="1:2" x14ac:dyDescent="0.35">
      <c r="A3484" s="38" t="s">
        <v>363</v>
      </c>
      <c r="B3484" s="38">
        <v>168.18549999999993</v>
      </c>
    </row>
    <row r="3485" spans="1:2" x14ac:dyDescent="0.35">
      <c r="A3485" s="38" t="s">
        <v>363</v>
      </c>
      <c r="B3485" s="38">
        <v>12.521600000000003</v>
      </c>
    </row>
    <row r="3486" spans="1:2" x14ac:dyDescent="0.35">
      <c r="A3486" s="38" t="s">
        <v>363</v>
      </c>
      <c r="B3486" s="38">
        <v>300.73500000000001</v>
      </c>
    </row>
    <row r="3487" spans="1:2" x14ac:dyDescent="0.35">
      <c r="A3487" s="38" t="s">
        <v>366</v>
      </c>
      <c r="B3487" s="38">
        <v>3.5640000000000001</v>
      </c>
    </row>
    <row r="3488" spans="1:2" x14ac:dyDescent="0.35">
      <c r="A3488" s="38" t="s">
        <v>363</v>
      </c>
      <c r="B3488" s="38">
        <v>2.7143999999999995</v>
      </c>
    </row>
    <row r="3489" spans="1:2" x14ac:dyDescent="0.35">
      <c r="A3489" s="38" t="s">
        <v>363</v>
      </c>
      <c r="B3489" s="38">
        <v>-29.436800000000012</v>
      </c>
    </row>
    <row r="3490" spans="1:2" x14ac:dyDescent="0.35">
      <c r="A3490" s="38" t="s">
        <v>365</v>
      </c>
      <c r="B3490" s="38">
        <v>-5.8346000000000231</v>
      </c>
    </row>
    <row r="3491" spans="1:2" x14ac:dyDescent="0.35">
      <c r="A3491" s="38" t="s">
        <v>365</v>
      </c>
      <c r="B3491" s="38">
        <v>-92.799600000000027</v>
      </c>
    </row>
    <row r="3492" spans="1:2" x14ac:dyDescent="0.35">
      <c r="A3492" s="38" t="s">
        <v>365</v>
      </c>
      <c r="B3492" s="38">
        <v>6.0024999999999977</v>
      </c>
    </row>
    <row r="3493" spans="1:2" x14ac:dyDescent="0.35">
      <c r="A3493" s="38" t="s">
        <v>365</v>
      </c>
      <c r="B3493" s="38">
        <v>48.994199999999921</v>
      </c>
    </row>
    <row r="3494" spans="1:2" x14ac:dyDescent="0.35">
      <c r="A3494" s="38" t="s">
        <v>365</v>
      </c>
      <c r="B3494" s="38">
        <v>3.7692000000000001</v>
      </c>
    </row>
    <row r="3495" spans="1:2" x14ac:dyDescent="0.35">
      <c r="A3495" s="38" t="s">
        <v>365</v>
      </c>
      <c r="B3495" s="38">
        <v>12.959999999999994</v>
      </c>
    </row>
    <row r="3496" spans="1:2" x14ac:dyDescent="0.35">
      <c r="A3496" s="38" t="s">
        <v>365</v>
      </c>
      <c r="B3496" s="38">
        <v>275.47800000000001</v>
      </c>
    </row>
    <row r="3497" spans="1:2" x14ac:dyDescent="0.35">
      <c r="A3497" s="38" t="s">
        <v>365</v>
      </c>
      <c r="B3497" s="38">
        <v>181.17599999999993</v>
      </c>
    </row>
    <row r="3498" spans="1:2" x14ac:dyDescent="0.35">
      <c r="A3498" s="38" t="s">
        <v>364</v>
      </c>
      <c r="B3498" s="38">
        <v>12.82559999999998</v>
      </c>
    </row>
    <row r="3499" spans="1:2" x14ac:dyDescent="0.35">
      <c r="A3499" s="38" t="s">
        <v>364</v>
      </c>
      <c r="B3499" s="38">
        <v>136.61759999999998</v>
      </c>
    </row>
    <row r="3500" spans="1:2" x14ac:dyDescent="0.35">
      <c r="A3500" s="38" t="s">
        <v>364</v>
      </c>
      <c r="B3500" s="38">
        <v>5.3339999999999996</v>
      </c>
    </row>
    <row r="3501" spans="1:2" x14ac:dyDescent="0.35">
      <c r="A3501" s="38" t="s">
        <v>363</v>
      </c>
      <c r="B3501" s="38">
        <v>71.389799999999994</v>
      </c>
    </row>
    <row r="3502" spans="1:2" x14ac:dyDescent="0.35">
      <c r="A3502" s="38" t="s">
        <v>363</v>
      </c>
      <c r="B3502" s="38">
        <v>30.211199999999998</v>
      </c>
    </row>
    <row r="3503" spans="1:2" x14ac:dyDescent="0.35">
      <c r="A3503" s="38" t="s">
        <v>363</v>
      </c>
      <c r="B3503" s="38">
        <v>7.7759999999999989</v>
      </c>
    </row>
    <row r="3504" spans="1:2" x14ac:dyDescent="0.35">
      <c r="A3504" s="38" t="s">
        <v>365</v>
      </c>
      <c r="B3504" s="38">
        <v>3.6288</v>
      </c>
    </row>
    <row r="3505" spans="1:2" x14ac:dyDescent="0.35">
      <c r="A3505" s="38" t="s">
        <v>365</v>
      </c>
      <c r="B3505" s="38">
        <v>20.343900000000001</v>
      </c>
    </row>
    <row r="3506" spans="1:2" x14ac:dyDescent="0.35">
      <c r="A3506" s="38" t="s">
        <v>366</v>
      </c>
      <c r="B3506" s="38">
        <v>117.0104</v>
      </c>
    </row>
    <row r="3507" spans="1:2" x14ac:dyDescent="0.35">
      <c r="A3507" s="38" t="s">
        <v>365</v>
      </c>
      <c r="B3507" s="38">
        <v>20.158400000000015</v>
      </c>
    </row>
    <row r="3508" spans="1:2" x14ac:dyDescent="0.35">
      <c r="A3508" s="38" t="s">
        <v>365</v>
      </c>
      <c r="B3508" s="38">
        <v>-5.088000000000001</v>
      </c>
    </row>
    <row r="3509" spans="1:2" x14ac:dyDescent="0.35">
      <c r="A3509" s="38" t="s">
        <v>365</v>
      </c>
      <c r="B3509" s="38">
        <v>-19.874399999999994</v>
      </c>
    </row>
    <row r="3510" spans="1:2" x14ac:dyDescent="0.35">
      <c r="A3510" s="38" t="s">
        <v>365</v>
      </c>
      <c r="B3510" s="38">
        <v>5.4432</v>
      </c>
    </row>
    <row r="3511" spans="1:2" x14ac:dyDescent="0.35">
      <c r="A3511" s="38" t="s">
        <v>365</v>
      </c>
      <c r="B3511" s="38">
        <v>4.0768000000000004</v>
      </c>
    </row>
    <row r="3512" spans="1:2" x14ac:dyDescent="0.35">
      <c r="A3512" s="38" t="s">
        <v>365</v>
      </c>
      <c r="B3512" s="38">
        <v>-97.71999999999997</v>
      </c>
    </row>
    <row r="3513" spans="1:2" x14ac:dyDescent="0.35">
      <c r="A3513" s="38" t="s">
        <v>365</v>
      </c>
      <c r="B3513" s="38">
        <v>-127.37200000000001</v>
      </c>
    </row>
    <row r="3514" spans="1:2" x14ac:dyDescent="0.35">
      <c r="A3514" s="38" t="s">
        <v>365</v>
      </c>
      <c r="B3514" s="38">
        <v>-117.88199999999998</v>
      </c>
    </row>
    <row r="3515" spans="1:2" x14ac:dyDescent="0.35">
      <c r="A3515" s="38" t="s">
        <v>365</v>
      </c>
      <c r="B3515" s="38">
        <v>5.55</v>
      </c>
    </row>
    <row r="3516" spans="1:2" x14ac:dyDescent="0.35">
      <c r="A3516" s="38" t="s">
        <v>365</v>
      </c>
      <c r="B3516" s="38">
        <v>0.86399999999999988</v>
      </c>
    </row>
    <row r="3517" spans="1:2" x14ac:dyDescent="0.35">
      <c r="A3517" s="38" t="s">
        <v>363</v>
      </c>
      <c r="B3517" s="38">
        <v>8.6190000000000033</v>
      </c>
    </row>
    <row r="3518" spans="1:2" x14ac:dyDescent="0.35">
      <c r="A3518" s="38" t="s">
        <v>363</v>
      </c>
      <c r="B3518" s="38">
        <v>9.6299999999999955</v>
      </c>
    </row>
    <row r="3519" spans="1:2" x14ac:dyDescent="0.35">
      <c r="A3519" s="38" t="s">
        <v>363</v>
      </c>
      <c r="B3519" s="38">
        <v>4.4783999999999988</v>
      </c>
    </row>
    <row r="3520" spans="1:2" x14ac:dyDescent="0.35">
      <c r="A3520" s="38" t="s">
        <v>363</v>
      </c>
      <c r="B3520" s="38">
        <v>64.072799999999944</v>
      </c>
    </row>
    <row r="3521" spans="1:2" x14ac:dyDescent="0.35">
      <c r="A3521" s="38" t="s">
        <v>365</v>
      </c>
      <c r="B3521" s="38">
        <v>-525.6405000000002</v>
      </c>
    </row>
    <row r="3522" spans="1:2" x14ac:dyDescent="0.35">
      <c r="A3522" s="38" t="s">
        <v>364</v>
      </c>
      <c r="B3522" s="38">
        <v>4.3307999999999982</v>
      </c>
    </row>
    <row r="3523" spans="1:2" x14ac:dyDescent="0.35">
      <c r="A3523" s="38" t="s">
        <v>365</v>
      </c>
      <c r="B3523" s="38">
        <v>19.825400000000002</v>
      </c>
    </row>
    <row r="3524" spans="1:2" x14ac:dyDescent="0.35">
      <c r="A3524" s="38" t="s">
        <v>365</v>
      </c>
      <c r="B3524" s="38">
        <v>109.33379999999998</v>
      </c>
    </row>
    <row r="3525" spans="1:2" x14ac:dyDescent="0.35">
      <c r="A3525" s="38" t="s">
        <v>364</v>
      </c>
      <c r="B3525" s="38">
        <v>29</v>
      </c>
    </row>
    <row r="3526" spans="1:2" x14ac:dyDescent="0.35">
      <c r="A3526" s="38" t="s">
        <v>365</v>
      </c>
      <c r="B3526" s="38">
        <v>49.316399999999987</v>
      </c>
    </row>
    <row r="3527" spans="1:2" x14ac:dyDescent="0.35">
      <c r="A3527" s="38" t="s">
        <v>363</v>
      </c>
      <c r="B3527" s="38">
        <v>257.98710000000005</v>
      </c>
    </row>
    <row r="3528" spans="1:2" x14ac:dyDescent="0.35">
      <c r="A3528" s="38" t="s">
        <v>363</v>
      </c>
      <c r="B3528" s="38">
        <v>0.77940000000000076</v>
      </c>
    </row>
    <row r="3529" spans="1:2" x14ac:dyDescent="0.35">
      <c r="A3529" s="38" t="s">
        <v>363</v>
      </c>
      <c r="B3529" s="38">
        <v>22.0032</v>
      </c>
    </row>
    <row r="3530" spans="1:2" x14ac:dyDescent="0.35">
      <c r="A3530" s="38" t="s">
        <v>364</v>
      </c>
      <c r="B3530" s="38">
        <v>-9.56</v>
      </c>
    </row>
    <row r="3531" spans="1:2" x14ac:dyDescent="0.35">
      <c r="A3531" s="38" t="s">
        <v>363</v>
      </c>
      <c r="B3531" s="38">
        <v>10.895999999999987</v>
      </c>
    </row>
    <row r="3532" spans="1:2" x14ac:dyDescent="0.35">
      <c r="A3532" s="38" t="s">
        <v>365</v>
      </c>
      <c r="B3532" s="38">
        <v>6.2059999999999977</v>
      </c>
    </row>
    <row r="3533" spans="1:2" x14ac:dyDescent="0.35">
      <c r="A3533" s="38" t="s">
        <v>366</v>
      </c>
      <c r="B3533" s="38">
        <v>15.372000000000003</v>
      </c>
    </row>
    <row r="3534" spans="1:2" x14ac:dyDescent="0.35">
      <c r="A3534" s="38" t="s">
        <v>364</v>
      </c>
      <c r="B3534" s="38">
        <v>97.189199999999985</v>
      </c>
    </row>
    <row r="3535" spans="1:2" x14ac:dyDescent="0.35">
      <c r="A3535" s="38" t="s">
        <v>364</v>
      </c>
      <c r="B3535" s="38">
        <v>3.8047999999999984</v>
      </c>
    </row>
    <row r="3536" spans="1:2" x14ac:dyDescent="0.35">
      <c r="A3536" s="38" t="s">
        <v>364</v>
      </c>
      <c r="B3536" s="38">
        <v>3.547499999999999</v>
      </c>
    </row>
    <row r="3537" spans="1:2" x14ac:dyDescent="0.35">
      <c r="A3537" s="38" t="s">
        <v>364</v>
      </c>
      <c r="B3537" s="38">
        <v>3.6021999999999998</v>
      </c>
    </row>
    <row r="3538" spans="1:2" x14ac:dyDescent="0.35">
      <c r="A3538" s="38" t="s">
        <v>366</v>
      </c>
      <c r="B3538" s="38">
        <v>0.4073999999999991</v>
      </c>
    </row>
    <row r="3539" spans="1:2" x14ac:dyDescent="0.35">
      <c r="A3539" s="38" t="s">
        <v>363</v>
      </c>
      <c r="B3539" s="38">
        <v>14.984999999999992</v>
      </c>
    </row>
    <row r="3540" spans="1:2" x14ac:dyDescent="0.35">
      <c r="A3540" s="38" t="s">
        <v>363</v>
      </c>
      <c r="B3540" s="38">
        <v>4.5359999999999996</v>
      </c>
    </row>
    <row r="3541" spans="1:2" x14ac:dyDescent="0.35">
      <c r="A3541" s="38" t="s">
        <v>363</v>
      </c>
      <c r="B3541" s="38">
        <v>9.4989999999999988</v>
      </c>
    </row>
    <row r="3542" spans="1:2" x14ac:dyDescent="0.35">
      <c r="A3542" s="38" t="s">
        <v>363</v>
      </c>
      <c r="B3542" s="38">
        <v>21.772800000000004</v>
      </c>
    </row>
    <row r="3543" spans="1:2" x14ac:dyDescent="0.35">
      <c r="A3543" s="38" t="s">
        <v>366</v>
      </c>
      <c r="B3543" s="38">
        <v>1.6055999999999999</v>
      </c>
    </row>
    <row r="3544" spans="1:2" x14ac:dyDescent="0.35">
      <c r="A3544" s="38" t="s">
        <v>366</v>
      </c>
      <c r="B3544" s="38">
        <v>-7.0979999999999919</v>
      </c>
    </row>
    <row r="3545" spans="1:2" x14ac:dyDescent="0.35">
      <c r="A3545" s="38" t="s">
        <v>366</v>
      </c>
      <c r="B3545" s="38">
        <v>0.36739999999999962</v>
      </c>
    </row>
    <row r="3546" spans="1:2" x14ac:dyDescent="0.35">
      <c r="A3546" s="38" t="s">
        <v>365</v>
      </c>
      <c r="B3546" s="38">
        <v>10.393600000000001</v>
      </c>
    </row>
    <row r="3547" spans="1:2" x14ac:dyDescent="0.35">
      <c r="A3547" s="38" t="s">
        <v>365</v>
      </c>
      <c r="B3547" s="38">
        <v>-74.74560000000001</v>
      </c>
    </row>
    <row r="3548" spans="1:2" x14ac:dyDescent="0.35">
      <c r="A3548" s="38" t="s">
        <v>363</v>
      </c>
      <c r="B3548" s="38">
        <v>4.2391999999999932</v>
      </c>
    </row>
    <row r="3549" spans="1:2" x14ac:dyDescent="0.35">
      <c r="A3549" s="38" t="s">
        <v>363</v>
      </c>
      <c r="B3549" s="38">
        <v>10.517999999999997</v>
      </c>
    </row>
    <row r="3550" spans="1:2" x14ac:dyDescent="0.35">
      <c r="A3550" s="38" t="s">
        <v>363</v>
      </c>
      <c r="B3550" s="38">
        <v>9.1637999999999984</v>
      </c>
    </row>
    <row r="3551" spans="1:2" x14ac:dyDescent="0.35">
      <c r="A3551" s="38" t="s">
        <v>363</v>
      </c>
      <c r="B3551" s="38">
        <v>14.399999999999999</v>
      </c>
    </row>
    <row r="3552" spans="1:2" x14ac:dyDescent="0.35">
      <c r="A3552" s="38" t="s">
        <v>365</v>
      </c>
      <c r="B3552" s="38">
        <v>15.934799999999997</v>
      </c>
    </row>
    <row r="3553" spans="1:2" x14ac:dyDescent="0.35">
      <c r="A3553" s="38" t="s">
        <v>365</v>
      </c>
      <c r="B3553" s="38">
        <v>-36.176400000000001</v>
      </c>
    </row>
    <row r="3554" spans="1:2" x14ac:dyDescent="0.35">
      <c r="A3554" s="38" t="s">
        <v>365</v>
      </c>
      <c r="B3554" s="38">
        <v>60.955199999999962</v>
      </c>
    </row>
    <row r="3555" spans="1:2" x14ac:dyDescent="0.35">
      <c r="A3555" s="38" t="s">
        <v>366</v>
      </c>
      <c r="B3555" s="38">
        <v>-5.9807999999999986</v>
      </c>
    </row>
    <row r="3556" spans="1:2" x14ac:dyDescent="0.35">
      <c r="A3556" s="38" t="s">
        <v>364</v>
      </c>
      <c r="B3556" s="38">
        <v>85.903999999999996</v>
      </c>
    </row>
    <row r="3557" spans="1:2" x14ac:dyDescent="0.35">
      <c r="A3557" s="38" t="s">
        <v>364</v>
      </c>
      <c r="B3557" s="38">
        <v>37.797000000000025</v>
      </c>
    </row>
    <row r="3558" spans="1:2" x14ac:dyDescent="0.35">
      <c r="A3558" s="38" t="s">
        <v>364</v>
      </c>
      <c r="B3558" s="38">
        <v>21.772800000000004</v>
      </c>
    </row>
    <row r="3559" spans="1:2" x14ac:dyDescent="0.35">
      <c r="A3559" s="38" t="s">
        <v>364</v>
      </c>
      <c r="B3559" s="38">
        <v>3.6714000000000002</v>
      </c>
    </row>
    <row r="3560" spans="1:2" x14ac:dyDescent="0.35">
      <c r="A3560" s="38" t="s">
        <v>364</v>
      </c>
      <c r="B3560" s="38">
        <v>7.6271999999999984</v>
      </c>
    </row>
    <row r="3561" spans="1:2" x14ac:dyDescent="0.35">
      <c r="A3561" s="38" t="s">
        <v>364</v>
      </c>
      <c r="B3561" s="38">
        <v>145.13400000000001</v>
      </c>
    </row>
    <row r="3562" spans="1:2" x14ac:dyDescent="0.35">
      <c r="A3562" s="38" t="s">
        <v>366</v>
      </c>
      <c r="B3562" s="38">
        <v>0.61920000000000019</v>
      </c>
    </row>
    <row r="3563" spans="1:2" x14ac:dyDescent="0.35">
      <c r="A3563" s="38" t="s">
        <v>366</v>
      </c>
      <c r="B3563" s="38">
        <v>-20.448</v>
      </c>
    </row>
    <row r="3564" spans="1:2" x14ac:dyDescent="0.35">
      <c r="A3564" s="38" t="s">
        <v>366</v>
      </c>
      <c r="B3564" s="38">
        <v>-3.0575999999999999</v>
      </c>
    </row>
    <row r="3565" spans="1:2" x14ac:dyDescent="0.35">
      <c r="A3565" s="38" t="s">
        <v>366</v>
      </c>
      <c r="B3565" s="38">
        <v>3.7439999999999993</v>
      </c>
    </row>
    <row r="3566" spans="1:2" x14ac:dyDescent="0.35">
      <c r="A3566" s="38" t="s">
        <v>364</v>
      </c>
      <c r="B3566" s="38">
        <v>6.2208000000000006</v>
      </c>
    </row>
    <row r="3567" spans="1:2" x14ac:dyDescent="0.35">
      <c r="A3567" s="38" t="s">
        <v>364</v>
      </c>
      <c r="B3567" s="38">
        <v>7.9200000000000159E-2</v>
      </c>
    </row>
    <row r="3568" spans="1:2" x14ac:dyDescent="0.35">
      <c r="A3568" s="38" t="s">
        <v>365</v>
      </c>
      <c r="B3568" s="38">
        <v>757.41120000000001</v>
      </c>
    </row>
    <row r="3569" spans="1:2" x14ac:dyDescent="0.35">
      <c r="A3569" s="38" t="s">
        <v>365</v>
      </c>
      <c r="B3569" s="38">
        <v>-12.006399999999999</v>
      </c>
    </row>
    <row r="3570" spans="1:2" x14ac:dyDescent="0.35">
      <c r="A3570" s="38" t="s">
        <v>364</v>
      </c>
      <c r="B3570" s="38">
        <v>26.391200000000005</v>
      </c>
    </row>
    <row r="3571" spans="1:2" x14ac:dyDescent="0.35">
      <c r="A3571" s="38" t="s">
        <v>364</v>
      </c>
      <c r="B3571" s="38">
        <v>209.58000000000004</v>
      </c>
    </row>
    <row r="3572" spans="1:2" x14ac:dyDescent="0.35">
      <c r="A3572" s="38" t="s">
        <v>364</v>
      </c>
      <c r="B3572" s="38">
        <v>742.63200000000006</v>
      </c>
    </row>
    <row r="3573" spans="1:2" x14ac:dyDescent="0.35">
      <c r="A3573" s="38" t="s">
        <v>364</v>
      </c>
      <c r="B3573" s="38">
        <v>2.6972999999999994</v>
      </c>
    </row>
    <row r="3574" spans="1:2" x14ac:dyDescent="0.35">
      <c r="A3574" s="38" t="s">
        <v>365</v>
      </c>
      <c r="B3574" s="38">
        <v>1.8144</v>
      </c>
    </row>
    <row r="3575" spans="1:2" x14ac:dyDescent="0.35">
      <c r="A3575" s="38" t="s">
        <v>366</v>
      </c>
      <c r="B3575" s="38">
        <v>5.4895999999999994</v>
      </c>
    </row>
    <row r="3576" spans="1:2" x14ac:dyDescent="0.35">
      <c r="A3576" s="38" t="s">
        <v>366</v>
      </c>
      <c r="B3576" s="38">
        <v>26.200000000000003</v>
      </c>
    </row>
    <row r="3577" spans="1:2" x14ac:dyDescent="0.35">
      <c r="A3577" s="38" t="s">
        <v>363</v>
      </c>
      <c r="B3577" s="38">
        <v>4.8924000000000003</v>
      </c>
    </row>
    <row r="3578" spans="1:2" x14ac:dyDescent="0.35">
      <c r="A3578" s="38" t="s">
        <v>364</v>
      </c>
      <c r="B3578" s="38">
        <v>1.5547999999999997</v>
      </c>
    </row>
    <row r="3579" spans="1:2" x14ac:dyDescent="0.35">
      <c r="A3579" s="38" t="s">
        <v>364</v>
      </c>
      <c r="B3579" s="38">
        <v>2.3177000000000003</v>
      </c>
    </row>
    <row r="3580" spans="1:2" x14ac:dyDescent="0.35">
      <c r="A3580" s="38" t="s">
        <v>363</v>
      </c>
      <c r="B3580" s="38">
        <v>0.31559999999999899</v>
      </c>
    </row>
    <row r="3581" spans="1:2" x14ac:dyDescent="0.35">
      <c r="A3581" s="38" t="s">
        <v>363</v>
      </c>
      <c r="B3581" s="38">
        <v>32.094999999999999</v>
      </c>
    </row>
    <row r="3582" spans="1:2" x14ac:dyDescent="0.35">
      <c r="A3582" s="38" t="s">
        <v>363</v>
      </c>
      <c r="B3582" s="38">
        <v>388.81280000000015</v>
      </c>
    </row>
    <row r="3583" spans="1:2" x14ac:dyDescent="0.35">
      <c r="A3583" s="38" t="s">
        <v>365</v>
      </c>
      <c r="B3583" s="38">
        <v>50.327999999999996</v>
      </c>
    </row>
    <row r="3584" spans="1:2" x14ac:dyDescent="0.35">
      <c r="A3584" s="38" t="s">
        <v>365</v>
      </c>
      <c r="B3584" s="38">
        <v>1.5209999999999999</v>
      </c>
    </row>
    <row r="3585" spans="1:2" x14ac:dyDescent="0.35">
      <c r="A3585" s="38" t="s">
        <v>365</v>
      </c>
      <c r="B3585" s="38">
        <v>200.49</v>
      </c>
    </row>
    <row r="3586" spans="1:2" x14ac:dyDescent="0.35">
      <c r="A3586" s="38" t="s">
        <v>365</v>
      </c>
      <c r="B3586" s="38">
        <v>32.633199999999988</v>
      </c>
    </row>
    <row r="3587" spans="1:2" x14ac:dyDescent="0.35">
      <c r="A3587" s="38" t="s">
        <v>365</v>
      </c>
      <c r="B3587" s="38">
        <v>1.2005999999999999</v>
      </c>
    </row>
    <row r="3588" spans="1:2" x14ac:dyDescent="0.35">
      <c r="A3588" s="38" t="s">
        <v>364</v>
      </c>
      <c r="B3588" s="38">
        <v>1.6688000000000001</v>
      </c>
    </row>
    <row r="3589" spans="1:2" x14ac:dyDescent="0.35">
      <c r="A3589" s="38" t="s">
        <v>366</v>
      </c>
      <c r="B3589" s="38">
        <v>-253.43369999999993</v>
      </c>
    </row>
    <row r="3590" spans="1:2" x14ac:dyDescent="0.35">
      <c r="A3590" s="38" t="s">
        <v>363</v>
      </c>
      <c r="B3590" s="38">
        <v>33.312400000000025</v>
      </c>
    </row>
    <row r="3591" spans="1:2" x14ac:dyDescent="0.35">
      <c r="A3591" s="38" t="s">
        <v>363</v>
      </c>
      <c r="B3591" s="38">
        <v>1.4112</v>
      </c>
    </row>
    <row r="3592" spans="1:2" x14ac:dyDescent="0.35">
      <c r="A3592" s="38" t="s">
        <v>363</v>
      </c>
      <c r="B3592" s="38">
        <v>375.42959999999994</v>
      </c>
    </row>
    <row r="3593" spans="1:2" x14ac:dyDescent="0.35">
      <c r="A3593" s="38" t="s">
        <v>365</v>
      </c>
      <c r="B3593" s="38">
        <v>0.36499999999999977</v>
      </c>
    </row>
    <row r="3594" spans="1:2" x14ac:dyDescent="0.35">
      <c r="A3594" s="38" t="s">
        <v>366</v>
      </c>
      <c r="B3594" s="38">
        <v>120.94680000000001</v>
      </c>
    </row>
    <row r="3595" spans="1:2" x14ac:dyDescent="0.35">
      <c r="A3595" s="38" t="s">
        <v>366</v>
      </c>
      <c r="B3595" s="38">
        <v>-17.942399999999992</v>
      </c>
    </row>
    <row r="3596" spans="1:2" x14ac:dyDescent="0.35">
      <c r="A3596" s="38" t="s">
        <v>366</v>
      </c>
      <c r="B3596" s="38">
        <v>3.7519999999999989</v>
      </c>
    </row>
    <row r="3597" spans="1:2" x14ac:dyDescent="0.35">
      <c r="A3597" s="38" t="s">
        <v>366</v>
      </c>
      <c r="B3597" s="38">
        <v>0.42639999999999978</v>
      </c>
    </row>
    <row r="3598" spans="1:2" x14ac:dyDescent="0.35">
      <c r="A3598" s="38" t="s">
        <v>366</v>
      </c>
      <c r="B3598" s="38">
        <v>5.4432</v>
      </c>
    </row>
    <row r="3599" spans="1:2" x14ac:dyDescent="0.35">
      <c r="A3599" s="38" t="s">
        <v>366</v>
      </c>
      <c r="B3599" s="38">
        <v>-4.852800000000002</v>
      </c>
    </row>
    <row r="3600" spans="1:2" x14ac:dyDescent="0.35">
      <c r="A3600" s="38" t="s">
        <v>366</v>
      </c>
      <c r="B3600" s="38">
        <v>5.023200000000001</v>
      </c>
    </row>
    <row r="3601" spans="1:2" x14ac:dyDescent="0.35">
      <c r="A3601" s="38" t="s">
        <v>366</v>
      </c>
      <c r="B3601" s="38">
        <v>-31.620400000000004</v>
      </c>
    </row>
    <row r="3602" spans="1:2" x14ac:dyDescent="0.35">
      <c r="A3602" s="38" t="s">
        <v>364</v>
      </c>
      <c r="B3602" s="38">
        <v>64.789199999999951</v>
      </c>
    </row>
    <row r="3603" spans="1:2" x14ac:dyDescent="0.35">
      <c r="A3603" s="38" t="s">
        <v>366</v>
      </c>
      <c r="B3603" s="38">
        <v>3.8899999999999988</v>
      </c>
    </row>
    <row r="3604" spans="1:2" x14ac:dyDescent="0.35">
      <c r="A3604" s="38" t="s">
        <v>366</v>
      </c>
      <c r="B3604" s="38">
        <v>-93.989999999999952</v>
      </c>
    </row>
    <row r="3605" spans="1:2" x14ac:dyDescent="0.35">
      <c r="A3605" s="38" t="s">
        <v>366</v>
      </c>
      <c r="B3605" s="38">
        <v>133.15199999999999</v>
      </c>
    </row>
    <row r="3606" spans="1:2" x14ac:dyDescent="0.35">
      <c r="A3606" s="38" t="s">
        <v>366</v>
      </c>
      <c r="B3606" s="38">
        <v>8.5543999999999976</v>
      </c>
    </row>
    <row r="3607" spans="1:2" x14ac:dyDescent="0.35">
      <c r="A3607" s="38" t="s">
        <v>366</v>
      </c>
      <c r="B3607" s="38">
        <v>31.252800000000001</v>
      </c>
    </row>
    <row r="3608" spans="1:2" x14ac:dyDescent="0.35">
      <c r="A3608" s="38" t="s">
        <v>366</v>
      </c>
      <c r="B3608" s="38">
        <v>13.496399999999998</v>
      </c>
    </row>
    <row r="3609" spans="1:2" x14ac:dyDescent="0.35">
      <c r="A3609" s="38" t="s">
        <v>366</v>
      </c>
      <c r="B3609" s="38">
        <v>47.060999999999993</v>
      </c>
    </row>
    <row r="3610" spans="1:2" x14ac:dyDescent="0.35">
      <c r="A3610" s="38" t="s">
        <v>366</v>
      </c>
      <c r="B3610" s="38">
        <v>2.5056000000000003</v>
      </c>
    </row>
    <row r="3611" spans="1:2" x14ac:dyDescent="0.35">
      <c r="A3611" s="38" t="s">
        <v>366</v>
      </c>
      <c r="B3611" s="38">
        <v>2.0321999999999987</v>
      </c>
    </row>
    <row r="3612" spans="1:2" x14ac:dyDescent="0.35">
      <c r="A3612" s="38" t="s">
        <v>366</v>
      </c>
      <c r="B3612" s="38">
        <v>-37.733199999999989</v>
      </c>
    </row>
    <row r="3613" spans="1:2" x14ac:dyDescent="0.35">
      <c r="A3613" s="38" t="s">
        <v>365</v>
      </c>
      <c r="B3613" s="38">
        <v>16.794600000000003</v>
      </c>
    </row>
    <row r="3614" spans="1:2" x14ac:dyDescent="0.35">
      <c r="A3614" s="38" t="s">
        <v>366</v>
      </c>
      <c r="B3614" s="38">
        <v>5.5511999999999979</v>
      </c>
    </row>
    <row r="3615" spans="1:2" x14ac:dyDescent="0.35">
      <c r="A3615" s="38" t="s">
        <v>366</v>
      </c>
      <c r="B3615" s="38">
        <v>10.5754</v>
      </c>
    </row>
    <row r="3616" spans="1:2" x14ac:dyDescent="0.35">
      <c r="A3616" s="38" t="s">
        <v>365</v>
      </c>
      <c r="B3616" s="38">
        <v>-71.811599999999999</v>
      </c>
    </row>
    <row r="3617" spans="1:2" x14ac:dyDescent="0.35">
      <c r="A3617" s="38" t="s">
        <v>365</v>
      </c>
      <c r="B3617" s="38">
        <v>8.7384000000000022</v>
      </c>
    </row>
    <row r="3618" spans="1:2" x14ac:dyDescent="0.35">
      <c r="A3618" s="38" t="s">
        <v>366</v>
      </c>
      <c r="B3618" s="38">
        <v>-7.3254999999999981</v>
      </c>
    </row>
    <row r="3619" spans="1:2" x14ac:dyDescent="0.35">
      <c r="A3619" s="38" t="s">
        <v>364</v>
      </c>
      <c r="B3619" s="38">
        <v>152.49499999999998</v>
      </c>
    </row>
    <row r="3620" spans="1:2" x14ac:dyDescent="0.35">
      <c r="A3620" s="38" t="s">
        <v>364</v>
      </c>
      <c r="B3620" s="38">
        <v>1.7374999999999998</v>
      </c>
    </row>
    <row r="3621" spans="1:2" x14ac:dyDescent="0.35">
      <c r="A3621" s="38" t="s">
        <v>364</v>
      </c>
      <c r="B3621" s="38">
        <v>65.35499999999999</v>
      </c>
    </row>
    <row r="3622" spans="1:2" x14ac:dyDescent="0.35">
      <c r="A3622" s="38" t="s">
        <v>363</v>
      </c>
      <c r="B3622" s="38">
        <v>4.5872999999999937</v>
      </c>
    </row>
    <row r="3623" spans="1:2" x14ac:dyDescent="0.35">
      <c r="A3623" s="38" t="s">
        <v>363</v>
      </c>
      <c r="B3623" s="38">
        <v>5.5944000000000003</v>
      </c>
    </row>
    <row r="3624" spans="1:2" x14ac:dyDescent="0.35">
      <c r="A3624" s="38" t="s">
        <v>363</v>
      </c>
      <c r="B3624" s="38">
        <v>52.688000000000002</v>
      </c>
    </row>
    <row r="3625" spans="1:2" x14ac:dyDescent="0.35">
      <c r="A3625" s="38" t="s">
        <v>363</v>
      </c>
      <c r="B3625" s="38">
        <v>3.4367999999999999</v>
      </c>
    </row>
    <row r="3626" spans="1:2" x14ac:dyDescent="0.35">
      <c r="A3626" s="38" t="s">
        <v>364</v>
      </c>
      <c r="B3626" s="38">
        <v>42.588000000000022</v>
      </c>
    </row>
    <row r="3627" spans="1:2" x14ac:dyDescent="0.35">
      <c r="A3627" s="38" t="s">
        <v>364</v>
      </c>
      <c r="B3627" s="38">
        <v>1.0207999999999999</v>
      </c>
    </row>
    <row r="3628" spans="1:2" x14ac:dyDescent="0.35">
      <c r="A3628" s="38" t="s">
        <v>364</v>
      </c>
      <c r="B3628" s="38">
        <v>1.3949999999999996</v>
      </c>
    </row>
    <row r="3629" spans="1:2" x14ac:dyDescent="0.35">
      <c r="A3629" s="38" t="s">
        <v>364</v>
      </c>
      <c r="B3629" s="38">
        <v>10.895999999999997</v>
      </c>
    </row>
    <row r="3630" spans="1:2" x14ac:dyDescent="0.35">
      <c r="A3630" s="38" t="s">
        <v>364</v>
      </c>
      <c r="B3630" s="38">
        <v>643.98249999999996</v>
      </c>
    </row>
    <row r="3631" spans="1:2" x14ac:dyDescent="0.35">
      <c r="A3631" s="38" t="s">
        <v>366</v>
      </c>
      <c r="B3631" s="38">
        <v>9.8009999999999984</v>
      </c>
    </row>
    <row r="3632" spans="1:2" x14ac:dyDescent="0.35">
      <c r="A3632" s="38" t="s">
        <v>366</v>
      </c>
      <c r="B3632" s="38">
        <v>23.977799999999988</v>
      </c>
    </row>
    <row r="3633" spans="1:2" x14ac:dyDescent="0.35">
      <c r="A3633" s="38" t="s">
        <v>364</v>
      </c>
      <c r="B3633" s="38">
        <v>19.465600000000002</v>
      </c>
    </row>
    <row r="3634" spans="1:2" x14ac:dyDescent="0.35">
      <c r="A3634" s="38" t="s">
        <v>364</v>
      </c>
      <c r="B3634" s="38">
        <v>45.80639999999994</v>
      </c>
    </row>
    <row r="3635" spans="1:2" x14ac:dyDescent="0.35">
      <c r="A3635" s="38" t="s">
        <v>366</v>
      </c>
      <c r="B3635" s="38">
        <v>3.3408000000000002</v>
      </c>
    </row>
    <row r="3636" spans="1:2" x14ac:dyDescent="0.35">
      <c r="A3636" s="38" t="s">
        <v>366</v>
      </c>
      <c r="B3636" s="38">
        <v>-9.7901999999999987</v>
      </c>
    </row>
    <row r="3637" spans="1:2" x14ac:dyDescent="0.35">
      <c r="A3637" s="38" t="s">
        <v>366</v>
      </c>
      <c r="B3637" s="38">
        <v>32.468400000000003</v>
      </c>
    </row>
    <row r="3638" spans="1:2" x14ac:dyDescent="0.35">
      <c r="A3638" s="38" t="s">
        <v>366</v>
      </c>
      <c r="B3638" s="38">
        <v>7.5086999999999984</v>
      </c>
    </row>
    <row r="3639" spans="1:2" x14ac:dyDescent="0.35">
      <c r="A3639" s="38" t="s">
        <v>366</v>
      </c>
      <c r="B3639" s="38">
        <v>29.301999999999978</v>
      </c>
    </row>
    <row r="3640" spans="1:2" x14ac:dyDescent="0.35">
      <c r="A3640" s="38" t="s">
        <v>366</v>
      </c>
      <c r="B3640" s="38">
        <v>29.657599999999988</v>
      </c>
    </row>
    <row r="3641" spans="1:2" x14ac:dyDescent="0.35">
      <c r="A3641" s="38" t="s">
        <v>366</v>
      </c>
      <c r="B3641" s="38">
        <v>1.6762000000000001</v>
      </c>
    </row>
    <row r="3642" spans="1:2" x14ac:dyDescent="0.35">
      <c r="A3642" s="38" t="s">
        <v>366</v>
      </c>
      <c r="B3642" s="38">
        <v>-29.074500000000008</v>
      </c>
    </row>
    <row r="3643" spans="1:2" x14ac:dyDescent="0.35">
      <c r="A3643" s="38" t="s">
        <v>366</v>
      </c>
      <c r="B3643" s="38">
        <v>-46.591999999999999</v>
      </c>
    </row>
    <row r="3644" spans="1:2" x14ac:dyDescent="0.35">
      <c r="A3644" s="38" t="s">
        <v>364</v>
      </c>
      <c r="B3644" s="38">
        <v>152.49499999999998</v>
      </c>
    </row>
    <row r="3645" spans="1:2" x14ac:dyDescent="0.35">
      <c r="A3645" s="38" t="s">
        <v>364</v>
      </c>
      <c r="B3645" s="38">
        <v>12.298000000000002</v>
      </c>
    </row>
    <row r="3646" spans="1:2" x14ac:dyDescent="0.35">
      <c r="A3646" s="38" t="s">
        <v>364</v>
      </c>
      <c r="B3646" s="38">
        <v>1.1564000000000001</v>
      </c>
    </row>
    <row r="3647" spans="1:2" x14ac:dyDescent="0.35">
      <c r="A3647" s="38" t="s">
        <v>364</v>
      </c>
      <c r="B3647" s="38">
        <v>50.413999999999987</v>
      </c>
    </row>
    <row r="3648" spans="1:2" x14ac:dyDescent="0.35">
      <c r="A3648" s="38" t="s">
        <v>364</v>
      </c>
      <c r="B3648" s="38">
        <v>3.1752000000000002</v>
      </c>
    </row>
    <row r="3649" spans="1:2" x14ac:dyDescent="0.35">
      <c r="A3649" s="38" t="s">
        <v>364</v>
      </c>
      <c r="B3649" s="38">
        <v>4.5007999999999981</v>
      </c>
    </row>
    <row r="3650" spans="1:2" x14ac:dyDescent="0.35">
      <c r="A3650" s="38" t="s">
        <v>363</v>
      </c>
      <c r="B3650" s="38">
        <v>-2.0621999999999998</v>
      </c>
    </row>
    <row r="3651" spans="1:2" x14ac:dyDescent="0.35">
      <c r="A3651" s="38" t="s">
        <v>363</v>
      </c>
      <c r="B3651" s="38">
        <v>18.597599999999993</v>
      </c>
    </row>
    <row r="3652" spans="1:2" x14ac:dyDescent="0.35">
      <c r="A3652" s="38" t="s">
        <v>365</v>
      </c>
      <c r="B3652" s="38">
        <v>41.952000000000005</v>
      </c>
    </row>
    <row r="3653" spans="1:2" x14ac:dyDescent="0.35">
      <c r="A3653" s="38" t="s">
        <v>365</v>
      </c>
      <c r="B3653" s="38">
        <v>12.492000000000001</v>
      </c>
    </row>
    <row r="3654" spans="1:2" x14ac:dyDescent="0.35">
      <c r="A3654" s="38" t="s">
        <v>365</v>
      </c>
      <c r="B3654" s="38">
        <v>15.511199999999999</v>
      </c>
    </row>
    <row r="3655" spans="1:2" x14ac:dyDescent="0.35">
      <c r="A3655" s="38" t="s">
        <v>365</v>
      </c>
      <c r="B3655" s="38">
        <v>7.0218000000000007</v>
      </c>
    </row>
    <row r="3656" spans="1:2" x14ac:dyDescent="0.35">
      <c r="A3656" s="38" t="s">
        <v>365</v>
      </c>
      <c r="B3656" s="38">
        <v>166.06979999999999</v>
      </c>
    </row>
    <row r="3657" spans="1:2" x14ac:dyDescent="0.35">
      <c r="A3657" s="38" t="s">
        <v>363</v>
      </c>
      <c r="B3657" s="38">
        <v>-21.294000000000018</v>
      </c>
    </row>
    <row r="3658" spans="1:2" x14ac:dyDescent="0.35">
      <c r="A3658" s="38" t="s">
        <v>366</v>
      </c>
      <c r="B3658" s="38">
        <v>1.7054999999999998</v>
      </c>
    </row>
    <row r="3659" spans="1:2" x14ac:dyDescent="0.35">
      <c r="A3659" s="38" t="s">
        <v>363</v>
      </c>
      <c r="B3659" s="38">
        <v>2.9322000000000004</v>
      </c>
    </row>
    <row r="3660" spans="1:2" x14ac:dyDescent="0.35">
      <c r="A3660" s="38" t="s">
        <v>363</v>
      </c>
      <c r="B3660" s="38">
        <v>3.8599999999999977</v>
      </c>
    </row>
    <row r="3661" spans="1:2" x14ac:dyDescent="0.35">
      <c r="A3661" s="38" t="s">
        <v>363</v>
      </c>
      <c r="B3661" s="38">
        <v>1.4418</v>
      </c>
    </row>
    <row r="3662" spans="1:2" x14ac:dyDescent="0.35">
      <c r="A3662" s="38" t="s">
        <v>364</v>
      </c>
      <c r="B3662" s="38">
        <v>4.2249999999999979</v>
      </c>
    </row>
    <row r="3663" spans="1:2" x14ac:dyDescent="0.35">
      <c r="A3663" s="38" t="s">
        <v>365</v>
      </c>
      <c r="B3663" s="38">
        <v>94.492500000000007</v>
      </c>
    </row>
    <row r="3664" spans="1:2" x14ac:dyDescent="0.35">
      <c r="A3664" s="38" t="s">
        <v>366</v>
      </c>
      <c r="B3664" s="38">
        <v>93.203999999999994</v>
      </c>
    </row>
    <row r="3665" spans="1:2" x14ac:dyDescent="0.35">
      <c r="A3665" s="38" t="s">
        <v>366</v>
      </c>
      <c r="B3665" s="38">
        <v>11.543199999999999</v>
      </c>
    </row>
    <row r="3666" spans="1:2" x14ac:dyDescent="0.35">
      <c r="A3666" s="38" t="s">
        <v>364</v>
      </c>
      <c r="B3666" s="38">
        <v>9.0635999999999974</v>
      </c>
    </row>
    <row r="3667" spans="1:2" x14ac:dyDescent="0.35">
      <c r="A3667" s="38" t="s">
        <v>364</v>
      </c>
      <c r="B3667" s="38">
        <v>-4.5191999999999979</v>
      </c>
    </row>
    <row r="3668" spans="1:2" x14ac:dyDescent="0.35">
      <c r="A3668" s="38" t="s">
        <v>364</v>
      </c>
      <c r="B3668" s="38">
        <v>19.754999999999999</v>
      </c>
    </row>
    <row r="3669" spans="1:2" x14ac:dyDescent="0.35">
      <c r="A3669" s="38" t="s">
        <v>364</v>
      </c>
      <c r="B3669" s="38">
        <v>-2.6025000000000014</v>
      </c>
    </row>
    <row r="3670" spans="1:2" x14ac:dyDescent="0.35">
      <c r="A3670" s="38" t="s">
        <v>364</v>
      </c>
      <c r="B3670" s="38">
        <v>-18.186000000000014</v>
      </c>
    </row>
    <row r="3671" spans="1:2" x14ac:dyDescent="0.35">
      <c r="A3671" s="38" t="s">
        <v>364</v>
      </c>
      <c r="B3671" s="38">
        <v>3.7439999999999989</v>
      </c>
    </row>
    <row r="3672" spans="1:2" x14ac:dyDescent="0.35">
      <c r="A3672" s="38" t="s">
        <v>364</v>
      </c>
      <c r="B3672" s="38">
        <v>3.6288</v>
      </c>
    </row>
    <row r="3673" spans="1:2" x14ac:dyDescent="0.35">
      <c r="A3673" s="38" t="s">
        <v>364</v>
      </c>
      <c r="B3673" s="38">
        <v>2.9304000000000023</v>
      </c>
    </row>
    <row r="3674" spans="1:2" x14ac:dyDescent="0.35">
      <c r="A3674" s="38" t="s">
        <v>366</v>
      </c>
      <c r="B3674" s="38">
        <v>3.2161</v>
      </c>
    </row>
    <row r="3675" spans="1:2" x14ac:dyDescent="0.35">
      <c r="A3675" s="38" t="s">
        <v>366</v>
      </c>
      <c r="B3675" s="38">
        <v>-100.91999999999999</v>
      </c>
    </row>
    <row r="3676" spans="1:2" x14ac:dyDescent="0.35">
      <c r="A3676" s="38" t="s">
        <v>366</v>
      </c>
      <c r="B3676" s="38">
        <v>-30.933200000000006</v>
      </c>
    </row>
    <row r="3677" spans="1:2" x14ac:dyDescent="0.35">
      <c r="A3677" s="38" t="s">
        <v>366</v>
      </c>
      <c r="B3677" s="38">
        <v>16.183799999999998</v>
      </c>
    </row>
    <row r="3678" spans="1:2" x14ac:dyDescent="0.35">
      <c r="A3678" s="38" t="s">
        <v>364</v>
      </c>
      <c r="B3678" s="38">
        <v>14.671799999999998</v>
      </c>
    </row>
    <row r="3679" spans="1:2" x14ac:dyDescent="0.35">
      <c r="A3679" s="38" t="s">
        <v>366</v>
      </c>
      <c r="B3679" s="38">
        <v>5.0559999999999992</v>
      </c>
    </row>
    <row r="3680" spans="1:2" x14ac:dyDescent="0.35">
      <c r="A3680" s="38" t="s">
        <v>366</v>
      </c>
      <c r="B3680" s="38">
        <v>209.23649999999998</v>
      </c>
    </row>
    <row r="3681" spans="1:2" x14ac:dyDescent="0.35">
      <c r="A3681" s="38" t="s">
        <v>366</v>
      </c>
      <c r="B3681" s="38">
        <v>20.015600000000006</v>
      </c>
    </row>
    <row r="3682" spans="1:2" x14ac:dyDescent="0.35">
      <c r="A3682" s="38" t="s">
        <v>366</v>
      </c>
      <c r="B3682" s="38">
        <v>5.6993999999999998</v>
      </c>
    </row>
    <row r="3683" spans="1:2" x14ac:dyDescent="0.35">
      <c r="A3683" s="38" t="s">
        <v>366</v>
      </c>
      <c r="B3683" s="38">
        <v>42.045000000000002</v>
      </c>
    </row>
    <row r="3684" spans="1:2" x14ac:dyDescent="0.35">
      <c r="A3684" s="38" t="s">
        <v>366</v>
      </c>
      <c r="B3684" s="38">
        <v>32.537600000000005</v>
      </c>
    </row>
    <row r="3685" spans="1:2" x14ac:dyDescent="0.35">
      <c r="A3685" s="38" t="s">
        <v>366</v>
      </c>
      <c r="B3685" s="38">
        <v>70.545599999999979</v>
      </c>
    </row>
    <row r="3686" spans="1:2" x14ac:dyDescent="0.35">
      <c r="A3686" s="38" t="s">
        <v>366</v>
      </c>
      <c r="B3686" s="38">
        <v>21.403200000000002</v>
      </c>
    </row>
    <row r="3687" spans="1:2" x14ac:dyDescent="0.35">
      <c r="A3687" s="38" t="s">
        <v>366</v>
      </c>
      <c r="B3687" s="38">
        <v>28.480899999999984</v>
      </c>
    </row>
    <row r="3688" spans="1:2" x14ac:dyDescent="0.35">
      <c r="A3688" s="38" t="s">
        <v>364</v>
      </c>
      <c r="B3688" s="38">
        <v>3.2471999999999994</v>
      </c>
    </row>
    <row r="3689" spans="1:2" x14ac:dyDescent="0.35">
      <c r="A3689" s="38" t="s">
        <v>363</v>
      </c>
      <c r="B3689" s="38">
        <v>-2.2450000000000001</v>
      </c>
    </row>
    <row r="3690" spans="1:2" x14ac:dyDescent="0.35">
      <c r="A3690" s="38" t="s">
        <v>364</v>
      </c>
      <c r="B3690" s="38">
        <v>7.92</v>
      </c>
    </row>
    <row r="3691" spans="1:2" x14ac:dyDescent="0.35">
      <c r="A3691" s="38" t="s">
        <v>364</v>
      </c>
      <c r="B3691" s="38">
        <v>15.921000000000003</v>
      </c>
    </row>
    <row r="3692" spans="1:2" x14ac:dyDescent="0.35">
      <c r="A3692" s="38" t="s">
        <v>364</v>
      </c>
      <c r="B3692" s="38">
        <v>-45.995400000000004</v>
      </c>
    </row>
    <row r="3693" spans="1:2" x14ac:dyDescent="0.35">
      <c r="A3693" s="38" t="s">
        <v>364</v>
      </c>
      <c r="B3693" s="38">
        <v>164.99700000000001</v>
      </c>
    </row>
    <row r="3694" spans="1:2" x14ac:dyDescent="0.35">
      <c r="A3694" s="38" t="s">
        <v>364</v>
      </c>
      <c r="B3694" s="38">
        <v>30.785999999999998</v>
      </c>
    </row>
    <row r="3695" spans="1:2" x14ac:dyDescent="0.35">
      <c r="A3695" s="38" t="s">
        <v>364</v>
      </c>
      <c r="B3695" s="38">
        <v>3.6783999999999999</v>
      </c>
    </row>
    <row r="3696" spans="1:2" x14ac:dyDescent="0.35">
      <c r="A3696" s="38" t="s">
        <v>363</v>
      </c>
      <c r="B3696" s="38">
        <v>116.48</v>
      </c>
    </row>
    <row r="3697" spans="1:2" x14ac:dyDescent="0.35">
      <c r="A3697" s="38" t="s">
        <v>363</v>
      </c>
      <c r="B3697" s="38">
        <v>32.604599999999998</v>
      </c>
    </row>
    <row r="3698" spans="1:2" x14ac:dyDescent="0.35">
      <c r="A3698" s="38" t="s">
        <v>363</v>
      </c>
      <c r="B3698" s="38">
        <v>14.275799999999998</v>
      </c>
    </row>
    <row r="3699" spans="1:2" x14ac:dyDescent="0.35">
      <c r="A3699" s="38" t="s">
        <v>364</v>
      </c>
      <c r="B3699" s="38">
        <v>22.7136</v>
      </c>
    </row>
    <row r="3700" spans="1:2" x14ac:dyDescent="0.35">
      <c r="A3700" s="38" t="s">
        <v>364</v>
      </c>
      <c r="B3700" s="38">
        <v>5.9550000000000054</v>
      </c>
    </row>
    <row r="3701" spans="1:2" x14ac:dyDescent="0.35">
      <c r="A3701" s="38" t="s">
        <v>366</v>
      </c>
      <c r="B3701" s="38">
        <v>70.502800000000008</v>
      </c>
    </row>
    <row r="3702" spans="1:2" x14ac:dyDescent="0.35">
      <c r="A3702" s="38" t="s">
        <v>366</v>
      </c>
      <c r="B3702" s="38">
        <v>6.8273999999999972</v>
      </c>
    </row>
    <row r="3703" spans="1:2" x14ac:dyDescent="0.35">
      <c r="A3703" s="38" t="s">
        <v>366</v>
      </c>
      <c r="B3703" s="38">
        <v>3.7920000000000011</v>
      </c>
    </row>
    <row r="3704" spans="1:2" x14ac:dyDescent="0.35">
      <c r="A3704" s="38" t="s">
        <v>363</v>
      </c>
      <c r="B3704" s="38">
        <v>6.9384000000000006</v>
      </c>
    </row>
    <row r="3705" spans="1:2" x14ac:dyDescent="0.35">
      <c r="A3705" s="38" t="s">
        <v>363</v>
      </c>
      <c r="B3705" s="38">
        <v>8.8043999999999993</v>
      </c>
    </row>
    <row r="3706" spans="1:2" x14ac:dyDescent="0.35">
      <c r="A3706" s="38" t="s">
        <v>363</v>
      </c>
      <c r="B3706" s="38">
        <v>314.98950000000002</v>
      </c>
    </row>
    <row r="3707" spans="1:2" x14ac:dyDescent="0.35">
      <c r="A3707" s="38" t="s">
        <v>363</v>
      </c>
      <c r="B3707" s="38">
        <v>15.552000000000001</v>
      </c>
    </row>
    <row r="3708" spans="1:2" x14ac:dyDescent="0.35">
      <c r="A3708" s="38" t="s">
        <v>365</v>
      </c>
      <c r="B3708" s="38">
        <v>6.5538000000000007</v>
      </c>
    </row>
    <row r="3709" spans="1:2" x14ac:dyDescent="0.35">
      <c r="A3709" s="38" t="s">
        <v>365</v>
      </c>
      <c r="B3709" s="38">
        <v>-2.5471999999999984</v>
      </c>
    </row>
    <row r="3710" spans="1:2" x14ac:dyDescent="0.35">
      <c r="A3710" s="38" t="s">
        <v>365</v>
      </c>
      <c r="B3710" s="38">
        <v>-87.148800000000023</v>
      </c>
    </row>
    <row r="3711" spans="1:2" x14ac:dyDescent="0.35">
      <c r="A3711" s="38" t="s">
        <v>365</v>
      </c>
      <c r="B3711" s="38">
        <v>1.6632000000000007</v>
      </c>
    </row>
    <row r="3712" spans="1:2" x14ac:dyDescent="0.35">
      <c r="A3712" s="38" t="s">
        <v>364</v>
      </c>
      <c r="B3712" s="38">
        <v>6.3779999999999575</v>
      </c>
    </row>
    <row r="3713" spans="1:2" x14ac:dyDescent="0.35">
      <c r="A3713" s="38" t="s">
        <v>364</v>
      </c>
      <c r="B3713" s="38">
        <v>100.4255</v>
      </c>
    </row>
    <row r="3714" spans="1:2" x14ac:dyDescent="0.35">
      <c r="A3714" s="38" t="s">
        <v>364</v>
      </c>
      <c r="B3714" s="38">
        <v>3.4619999999999997</v>
      </c>
    </row>
    <row r="3715" spans="1:2" x14ac:dyDescent="0.35">
      <c r="A3715" s="38" t="s">
        <v>364</v>
      </c>
      <c r="B3715" s="38">
        <v>34.145999999999994</v>
      </c>
    </row>
    <row r="3716" spans="1:2" x14ac:dyDescent="0.35">
      <c r="A3716" s="38" t="s">
        <v>364</v>
      </c>
      <c r="B3716" s="38">
        <v>21.012799999999999</v>
      </c>
    </row>
    <row r="3717" spans="1:2" x14ac:dyDescent="0.35">
      <c r="A3717" s="38" t="s">
        <v>364</v>
      </c>
      <c r="B3717" s="38">
        <v>45.294000000000011</v>
      </c>
    </row>
    <row r="3718" spans="1:2" x14ac:dyDescent="0.35">
      <c r="A3718" s="38" t="s">
        <v>365</v>
      </c>
      <c r="B3718" s="38">
        <v>1.1775000000000002</v>
      </c>
    </row>
    <row r="3719" spans="1:2" x14ac:dyDescent="0.35">
      <c r="A3719" s="38" t="s">
        <v>363</v>
      </c>
      <c r="B3719" s="38">
        <v>0.15120000000000022</v>
      </c>
    </row>
    <row r="3720" spans="1:2" x14ac:dyDescent="0.35">
      <c r="A3720" s="38" t="s">
        <v>363</v>
      </c>
      <c r="B3720" s="38">
        <v>107.47850000000001</v>
      </c>
    </row>
    <row r="3721" spans="1:2" x14ac:dyDescent="0.35">
      <c r="A3721" s="38" t="s">
        <v>365</v>
      </c>
      <c r="B3721" s="38">
        <v>12.357999999999997</v>
      </c>
    </row>
    <row r="3722" spans="1:2" x14ac:dyDescent="0.35">
      <c r="A3722" s="38" t="s">
        <v>363</v>
      </c>
      <c r="B3722" s="38">
        <v>7.3788000000000018</v>
      </c>
    </row>
    <row r="3723" spans="1:2" x14ac:dyDescent="0.35">
      <c r="A3723" s="38" t="s">
        <v>363</v>
      </c>
      <c r="B3723" s="38">
        <v>6.9390000000000001</v>
      </c>
    </row>
    <row r="3724" spans="1:2" x14ac:dyDescent="0.35">
      <c r="A3724" s="38" t="s">
        <v>365</v>
      </c>
      <c r="B3724" s="38">
        <v>2.2319999999999958</v>
      </c>
    </row>
    <row r="3725" spans="1:2" x14ac:dyDescent="0.35">
      <c r="A3725" s="38" t="s">
        <v>364</v>
      </c>
      <c r="B3725" s="38">
        <v>-459.98750000000018</v>
      </c>
    </row>
    <row r="3726" spans="1:2" x14ac:dyDescent="0.35">
      <c r="A3726" s="38" t="s">
        <v>365</v>
      </c>
      <c r="B3726" s="38">
        <v>2.2050000000000001</v>
      </c>
    </row>
    <row r="3727" spans="1:2" x14ac:dyDescent="0.35">
      <c r="A3727" s="38" t="s">
        <v>364</v>
      </c>
      <c r="B3727" s="38">
        <v>3.51</v>
      </c>
    </row>
    <row r="3728" spans="1:2" x14ac:dyDescent="0.35">
      <c r="A3728" s="38" t="s">
        <v>366</v>
      </c>
      <c r="B3728" s="38">
        <v>93.698800000000006</v>
      </c>
    </row>
    <row r="3729" spans="1:2" x14ac:dyDescent="0.35">
      <c r="A3729" s="38" t="s">
        <v>366</v>
      </c>
      <c r="B3729" s="38">
        <v>2.7899999999999991</v>
      </c>
    </row>
    <row r="3730" spans="1:2" x14ac:dyDescent="0.35">
      <c r="A3730" s="38" t="s">
        <v>366</v>
      </c>
      <c r="B3730" s="38">
        <v>6.8723999999999998</v>
      </c>
    </row>
    <row r="3731" spans="1:2" x14ac:dyDescent="0.35">
      <c r="A3731" s="38" t="s">
        <v>366</v>
      </c>
      <c r="B3731" s="38">
        <v>7.9724000000000004</v>
      </c>
    </row>
    <row r="3732" spans="1:2" x14ac:dyDescent="0.35">
      <c r="A3732" s="38" t="s">
        <v>366</v>
      </c>
      <c r="B3732" s="38">
        <v>0</v>
      </c>
    </row>
    <row r="3733" spans="1:2" x14ac:dyDescent="0.35">
      <c r="A3733" s="38" t="s">
        <v>366</v>
      </c>
      <c r="B3733" s="38">
        <v>129.99740000000003</v>
      </c>
    </row>
    <row r="3734" spans="1:2" x14ac:dyDescent="0.35">
      <c r="A3734" s="38" t="s">
        <v>366</v>
      </c>
      <c r="B3734" s="38">
        <v>327.58180000000004</v>
      </c>
    </row>
    <row r="3735" spans="1:2" x14ac:dyDescent="0.35">
      <c r="A3735" s="38" t="s">
        <v>366</v>
      </c>
      <c r="B3735" s="38">
        <v>31.889199999999995</v>
      </c>
    </row>
    <row r="3736" spans="1:2" x14ac:dyDescent="0.35">
      <c r="A3736" s="38" t="s">
        <v>366</v>
      </c>
      <c r="B3736" s="38">
        <v>12.134799999999998</v>
      </c>
    </row>
    <row r="3737" spans="1:2" x14ac:dyDescent="0.35">
      <c r="A3737" s="38" t="s">
        <v>366</v>
      </c>
      <c r="B3737" s="38">
        <v>16.553099999999993</v>
      </c>
    </row>
    <row r="3738" spans="1:2" x14ac:dyDescent="0.35">
      <c r="A3738" s="38" t="s">
        <v>366</v>
      </c>
      <c r="B3738" s="38">
        <v>62.3904</v>
      </c>
    </row>
    <row r="3739" spans="1:2" x14ac:dyDescent="0.35">
      <c r="A3739" s="38" t="s">
        <v>366</v>
      </c>
      <c r="B3739" s="38">
        <v>15.944599999999998</v>
      </c>
    </row>
    <row r="3740" spans="1:2" x14ac:dyDescent="0.35">
      <c r="A3740" s="38" t="s">
        <v>365</v>
      </c>
      <c r="B3740" s="38">
        <v>3.0520000000000005</v>
      </c>
    </row>
    <row r="3741" spans="1:2" x14ac:dyDescent="0.35">
      <c r="A3741" s="38" t="s">
        <v>365</v>
      </c>
      <c r="B3741" s="38">
        <v>25.191600000000001</v>
      </c>
    </row>
    <row r="3742" spans="1:2" x14ac:dyDescent="0.35">
      <c r="A3742" s="38" t="s">
        <v>365</v>
      </c>
      <c r="B3742" s="38">
        <v>23.395400000000002</v>
      </c>
    </row>
    <row r="3743" spans="1:2" x14ac:dyDescent="0.35">
      <c r="A3743" s="38" t="s">
        <v>366</v>
      </c>
      <c r="B3743" s="38">
        <v>7.5991999999999997</v>
      </c>
    </row>
    <row r="3744" spans="1:2" x14ac:dyDescent="0.35">
      <c r="A3744" s="38" t="s">
        <v>366</v>
      </c>
      <c r="B3744" s="38">
        <v>28.857599999999998</v>
      </c>
    </row>
    <row r="3745" spans="1:2" x14ac:dyDescent="0.35">
      <c r="A3745" s="38" t="s">
        <v>366</v>
      </c>
      <c r="B3745" s="38">
        <v>17.337599999999998</v>
      </c>
    </row>
    <row r="3746" spans="1:2" x14ac:dyDescent="0.35">
      <c r="A3746" s="38" t="s">
        <v>363</v>
      </c>
      <c r="B3746" s="38">
        <v>3.7919999999999994</v>
      </c>
    </row>
    <row r="3747" spans="1:2" x14ac:dyDescent="0.35">
      <c r="A3747" s="38" t="s">
        <v>363</v>
      </c>
      <c r="B3747" s="38">
        <v>34.292499999999997</v>
      </c>
    </row>
    <row r="3748" spans="1:2" x14ac:dyDescent="0.35">
      <c r="A3748" s="38" t="s">
        <v>363</v>
      </c>
      <c r="B3748" s="38">
        <v>81.173400000000001</v>
      </c>
    </row>
    <row r="3749" spans="1:2" x14ac:dyDescent="0.35">
      <c r="A3749" s="38" t="s">
        <v>364</v>
      </c>
      <c r="B3749" s="38">
        <v>99.23</v>
      </c>
    </row>
    <row r="3750" spans="1:2" x14ac:dyDescent="0.35">
      <c r="A3750" s="38" t="s">
        <v>364</v>
      </c>
      <c r="B3750" s="38">
        <v>96.575999999999993</v>
      </c>
    </row>
    <row r="3751" spans="1:2" x14ac:dyDescent="0.35">
      <c r="A3751" s="38" t="s">
        <v>364</v>
      </c>
      <c r="B3751" s="38">
        <v>329.99400000000003</v>
      </c>
    </row>
    <row r="3752" spans="1:2" x14ac:dyDescent="0.35">
      <c r="A3752" s="38" t="s">
        <v>364</v>
      </c>
      <c r="B3752" s="38">
        <v>8.2359999999999989</v>
      </c>
    </row>
    <row r="3753" spans="1:2" x14ac:dyDescent="0.35">
      <c r="A3753" s="38" t="s">
        <v>364</v>
      </c>
      <c r="B3753" s="38">
        <v>23.027999999999992</v>
      </c>
    </row>
    <row r="3754" spans="1:2" x14ac:dyDescent="0.35">
      <c r="A3754" s="38" t="s">
        <v>364</v>
      </c>
      <c r="B3754" s="38">
        <v>56.977199999999996</v>
      </c>
    </row>
    <row r="3755" spans="1:2" x14ac:dyDescent="0.35">
      <c r="A3755" s="38" t="s">
        <v>364</v>
      </c>
      <c r="B3755" s="38">
        <v>294.54879999999991</v>
      </c>
    </row>
    <row r="3756" spans="1:2" x14ac:dyDescent="0.35">
      <c r="A3756" s="38" t="s">
        <v>364</v>
      </c>
      <c r="B3756" s="38">
        <v>17.744999999999962</v>
      </c>
    </row>
    <row r="3757" spans="1:2" x14ac:dyDescent="0.35">
      <c r="A3757" s="38" t="s">
        <v>365</v>
      </c>
      <c r="B3757" s="38">
        <v>15.509199999999998</v>
      </c>
    </row>
    <row r="3758" spans="1:2" x14ac:dyDescent="0.35">
      <c r="A3758" s="38" t="s">
        <v>365</v>
      </c>
      <c r="B3758" s="38">
        <v>-56.343000000000018</v>
      </c>
    </row>
    <row r="3759" spans="1:2" x14ac:dyDescent="0.35">
      <c r="A3759" s="38" t="s">
        <v>366</v>
      </c>
      <c r="B3759" s="38">
        <v>8.3328000000000024</v>
      </c>
    </row>
    <row r="3760" spans="1:2" x14ac:dyDescent="0.35">
      <c r="A3760" s="38" t="s">
        <v>364</v>
      </c>
      <c r="B3760" s="38">
        <v>5.4895999999999994</v>
      </c>
    </row>
    <row r="3761" spans="1:2" x14ac:dyDescent="0.35">
      <c r="A3761" s="38" t="s">
        <v>364</v>
      </c>
      <c r="B3761" s="38">
        <v>5.0699999999999985</v>
      </c>
    </row>
    <row r="3762" spans="1:2" x14ac:dyDescent="0.35">
      <c r="A3762" s="38" t="s">
        <v>364</v>
      </c>
      <c r="B3762" s="38">
        <v>10.248000000000001</v>
      </c>
    </row>
    <row r="3763" spans="1:2" x14ac:dyDescent="0.35">
      <c r="A3763" s="38" t="s">
        <v>366</v>
      </c>
      <c r="B3763" s="38">
        <v>42.047999999999995</v>
      </c>
    </row>
    <row r="3764" spans="1:2" x14ac:dyDescent="0.35">
      <c r="A3764" s="38" t="s">
        <v>365</v>
      </c>
      <c r="B3764" s="38">
        <v>24.195999999999998</v>
      </c>
    </row>
    <row r="3765" spans="1:2" x14ac:dyDescent="0.35">
      <c r="A3765" s="38" t="s">
        <v>365</v>
      </c>
      <c r="B3765" s="38">
        <v>4.1747999999999994</v>
      </c>
    </row>
    <row r="3766" spans="1:2" x14ac:dyDescent="0.35">
      <c r="A3766" s="38" t="s">
        <v>365</v>
      </c>
      <c r="B3766" s="38">
        <v>-3.0396000000000001</v>
      </c>
    </row>
    <row r="3767" spans="1:2" x14ac:dyDescent="0.35">
      <c r="A3767" s="38" t="s">
        <v>365</v>
      </c>
      <c r="B3767" s="38">
        <v>-1.4196000000000097</v>
      </c>
    </row>
    <row r="3768" spans="1:2" x14ac:dyDescent="0.35">
      <c r="A3768" s="38" t="s">
        <v>365</v>
      </c>
      <c r="B3768" s="38">
        <v>0.504</v>
      </c>
    </row>
    <row r="3769" spans="1:2" x14ac:dyDescent="0.35">
      <c r="A3769" s="38" t="s">
        <v>365</v>
      </c>
      <c r="B3769" s="38">
        <v>11.996000000000002</v>
      </c>
    </row>
    <row r="3770" spans="1:2" x14ac:dyDescent="0.35">
      <c r="A3770" s="38" t="s">
        <v>363</v>
      </c>
      <c r="B3770" s="38">
        <v>101.38319999999999</v>
      </c>
    </row>
    <row r="3771" spans="1:2" x14ac:dyDescent="0.35">
      <c r="A3771" s="38" t="s">
        <v>363</v>
      </c>
      <c r="B3771" s="38">
        <v>0.66959999999999997</v>
      </c>
    </row>
    <row r="3772" spans="1:2" x14ac:dyDescent="0.35">
      <c r="A3772" s="38" t="s">
        <v>364</v>
      </c>
      <c r="B3772" s="38">
        <v>-325.57200000000023</v>
      </c>
    </row>
    <row r="3773" spans="1:2" x14ac:dyDescent="0.35">
      <c r="A3773" s="38" t="s">
        <v>366</v>
      </c>
      <c r="B3773" s="38">
        <v>-19.562399999999997</v>
      </c>
    </row>
    <row r="3774" spans="1:2" x14ac:dyDescent="0.35">
      <c r="A3774" s="38" t="s">
        <v>363</v>
      </c>
      <c r="B3774" s="38">
        <v>22.647599999999997</v>
      </c>
    </row>
    <row r="3775" spans="1:2" x14ac:dyDescent="0.35">
      <c r="A3775" s="38" t="s">
        <v>363</v>
      </c>
      <c r="B3775" s="38">
        <v>2.3327999999999998</v>
      </c>
    </row>
    <row r="3776" spans="1:2" x14ac:dyDescent="0.35">
      <c r="A3776" s="38" t="s">
        <v>363</v>
      </c>
      <c r="B3776" s="38">
        <v>81.59490000000001</v>
      </c>
    </row>
    <row r="3777" spans="1:2" x14ac:dyDescent="0.35">
      <c r="A3777" s="38" t="s">
        <v>363</v>
      </c>
      <c r="B3777" s="38">
        <v>3.6288</v>
      </c>
    </row>
    <row r="3778" spans="1:2" x14ac:dyDescent="0.35">
      <c r="A3778" s="38" t="s">
        <v>363</v>
      </c>
      <c r="B3778" s="38">
        <v>41.992999999999995</v>
      </c>
    </row>
    <row r="3779" spans="1:2" x14ac:dyDescent="0.35">
      <c r="A3779" s="38" t="s">
        <v>364</v>
      </c>
      <c r="B3779" s="38">
        <v>106.54079999999999</v>
      </c>
    </row>
    <row r="3780" spans="1:2" x14ac:dyDescent="0.35">
      <c r="A3780" s="38" t="s">
        <v>363</v>
      </c>
      <c r="B3780" s="38">
        <v>8.9969999999999892</v>
      </c>
    </row>
    <row r="3781" spans="1:2" x14ac:dyDescent="0.35">
      <c r="A3781" s="38" t="s">
        <v>366</v>
      </c>
      <c r="B3781" s="38">
        <v>18.211199999999998</v>
      </c>
    </row>
    <row r="3782" spans="1:2" x14ac:dyDescent="0.35">
      <c r="A3782" s="38" t="s">
        <v>365</v>
      </c>
      <c r="B3782" s="38">
        <v>10.958399999999983</v>
      </c>
    </row>
    <row r="3783" spans="1:2" x14ac:dyDescent="0.35">
      <c r="A3783" s="38" t="s">
        <v>366</v>
      </c>
      <c r="B3783" s="38">
        <v>40.497299999999996</v>
      </c>
    </row>
    <row r="3784" spans="1:2" x14ac:dyDescent="0.35">
      <c r="A3784" s="38" t="s">
        <v>363</v>
      </c>
      <c r="B3784" s="38">
        <v>3.3389999999999995</v>
      </c>
    </row>
    <row r="3785" spans="1:2" x14ac:dyDescent="0.35">
      <c r="A3785" s="38" t="s">
        <v>363</v>
      </c>
      <c r="B3785" s="38">
        <v>-63.005600000000015</v>
      </c>
    </row>
    <row r="3786" spans="1:2" x14ac:dyDescent="0.35">
      <c r="A3786" s="38" t="s">
        <v>363</v>
      </c>
      <c r="B3786" s="38">
        <v>8.2847999999999971</v>
      </c>
    </row>
    <row r="3787" spans="1:2" x14ac:dyDescent="0.35">
      <c r="A3787" s="38" t="s">
        <v>366</v>
      </c>
      <c r="B3787" s="38">
        <v>-2.6099999999999994</v>
      </c>
    </row>
    <row r="3788" spans="1:2" x14ac:dyDescent="0.35">
      <c r="A3788" s="38" t="s">
        <v>364</v>
      </c>
      <c r="B3788" s="38">
        <v>282.20920000000001</v>
      </c>
    </row>
    <row r="3789" spans="1:2" x14ac:dyDescent="0.35">
      <c r="A3789" s="38" t="s">
        <v>365</v>
      </c>
      <c r="B3789" s="38">
        <v>1.0269000000000001</v>
      </c>
    </row>
    <row r="3790" spans="1:2" x14ac:dyDescent="0.35">
      <c r="A3790" s="38" t="s">
        <v>365</v>
      </c>
      <c r="B3790" s="38">
        <v>7.0172999999999952</v>
      </c>
    </row>
    <row r="3791" spans="1:2" x14ac:dyDescent="0.35">
      <c r="A3791" s="38" t="s">
        <v>365</v>
      </c>
      <c r="B3791" s="38">
        <v>9.0054999999999996</v>
      </c>
    </row>
    <row r="3792" spans="1:2" x14ac:dyDescent="0.35">
      <c r="A3792" s="38" t="s">
        <v>364</v>
      </c>
      <c r="B3792" s="38">
        <v>67.86</v>
      </c>
    </row>
    <row r="3793" spans="1:2" x14ac:dyDescent="0.35">
      <c r="A3793" s="38" t="s">
        <v>366</v>
      </c>
      <c r="B3793" s="38">
        <v>-3.3879000000000001</v>
      </c>
    </row>
    <row r="3794" spans="1:2" x14ac:dyDescent="0.35">
      <c r="A3794" s="38" t="s">
        <v>366</v>
      </c>
      <c r="B3794" s="38">
        <v>2.2043999999999979</v>
      </c>
    </row>
    <row r="3795" spans="1:2" x14ac:dyDescent="0.35">
      <c r="A3795" s="38" t="s">
        <v>366</v>
      </c>
      <c r="B3795" s="38">
        <v>12.511800000000001</v>
      </c>
    </row>
    <row r="3796" spans="1:2" x14ac:dyDescent="0.35">
      <c r="A3796" s="38" t="s">
        <v>364</v>
      </c>
      <c r="B3796" s="38">
        <v>14.307499999999997</v>
      </c>
    </row>
    <row r="3797" spans="1:2" x14ac:dyDescent="0.35">
      <c r="A3797" s="38" t="s">
        <v>364</v>
      </c>
      <c r="B3797" s="38">
        <v>-16.649999999999991</v>
      </c>
    </row>
    <row r="3798" spans="1:2" x14ac:dyDescent="0.35">
      <c r="A3798" s="38" t="s">
        <v>364</v>
      </c>
      <c r="B3798" s="38">
        <v>12.025199999999998</v>
      </c>
    </row>
    <row r="3799" spans="1:2" x14ac:dyDescent="0.35">
      <c r="A3799" s="38" t="s">
        <v>363</v>
      </c>
      <c r="B3799" s="38">
        <v>88.073999999999984</v>
      </c>
    </row>
    <row r="3800" spans="1:2" x14ac:dyDescent="0.35">
      <c r="A3800" s="38" t="s">
        <v>363</v>
      </c>
      <c r="B3800" s="38">
        <v>-192.04680000000008</v>
      </c>
    </row>
    <row r="3801" spans="1:2" x14ac:dyDescent="0.35">
      <c r="A3801" s="38" t="s">
        <v>363</v>
      </c>
      <c r="B3801" s="38">
        <v>118.99650000000003</v>
      </c>
    </row>
    <row r="3802" spans="1:2" x14ac:dyDescent="0.35">
      <c r="A3802" s="38" t="s">
        <v>363</v>
      </c>
      <c r="B3802" s="38">
        <v>10.2592</v>
      </c>
    </row>
    <row r="3803" spans="1:2" x14ac:dyDescent="0.35">
      <c r="A3803" s="38" t="s">
        <v>363</v>
      </c>
      <c r="B3803" s="38">
        <v>5.9597999999999995</v>
      </c>
    </row>
    <row r="3804" spans="1:2" x14ac:dyDescent="0.35">
      <c r="A3804" s="38" t="s">
        <v>363</v>
      </c>
      <c r="B3804" s="38">
        <v>33.721199999999996</v>
      </c>
    </row>
    <row r="3805" spans="1:2" x14ac:dyDescent="0.35">
      <c r="A3805" s="38" t="s">
        <v>363</v>
      </c>
      <c r="B3805" s="38">
        <v>1.436399999999999</v>
      </c>
    </row>
    <row r="3806" spans="1:2" x14ac:dyDescent="0.35">
      <c r="A3806" s="38" t="s">
        <v>363</v>
      </c>
      <c r="B3806" s="38">
        <v>13.127999999999998</v>
      </c>
    </row>
    <row r="3807" spans="1:2" x14ac:dyDescent="0.35">
      <c r="A3807" s="38" t="s">
        <v>363</v>
      </c>
      <c r="B3807" s="38">
        <v>14.681999999999999</v>
      </c>
    </row>
    <row r="3808" spans="1:2" x14ac:dyDescent="0.35">
      <c r="A3808" s="38" t="s">
        <v>363</v>
      </c>
      <c r="B3808" s="38">
        <v>1.3229999999999991</v>
      </c>
    </row>
    <row r="3809" spans="1:2" x14ac:dyDescent="0.35">
      <c r="A3809" s="38" t="s">
        <v>363</v>
      </c>
      <c r="B3809" s="38">
        <v>-4.0158000000000005</v>
      </c>
    </row>
    <row r="3810" spans="1:2" x14ac:dyDescent="0.35">
      <c r="A3810" s="38" t="s">
        <v>363</v>
      </c>
      <c r="B3810" s="38">
        <v>-3.7295999999999996</v>
      </c>
    </row>
    <row r="3811" spans="1:2" x14ac:dyDescent="0.35">
      <c r="A3811" s="38" t="s">
        <v>363</v>
      </c>
      <c r="B3811" s="38">
        <v>-72.039000000000044</v>
      </c>
    </row>
    <row r="3812" spans="1:2" x14ac:dyDescent="0.35">
      <c r="A3812" s="38" t="s">
        <v>363</v>
      </c>
      <c r="B3812" s="38">
        <v>10.079200000000007</v>
      </c>
    </row>
    <row r="3813" spans="1:2" x14ac:dyDescent="0.35">
      <c r="A3813" s="38" t="s">
        <v>363</v>
      </c>
      <c r="B3813" s="38">
        <v>16.440299999999986</v>
      </c>
    </row>
    <row r="3814" spans="1:2" x14ac:dyDescent="0.35">
      <c r="A3814" s="38" t="s">
        <v>365</v>
      </c>
      <c r="B3814" s="38">
        <v>11.778199999999998</v>
      </c>
    </row>
    <row r="3815" spans="1:2" x14ac:dyDescent="0.35">
      <c r="A3815" s="38" t="s">
        <v>365</v>
      </c>
      <c r="B3815" s="38">
        <v>6.4427999999999992</v>
      </c>
    </row>
    <row r="3816" spans="1:2" x14ac:dyDescent="0.35">
      <c r="A3816" s="38" t="s">
        <v>363</v>
      </c>
      <c r="B3816" s="38">
        <v>51.497499999999974</v>
      </c>
    </row>
    <row r="3817" spans="1:2" x14ac:dyDescent="0.35">
      <c r="A3817" s="38" t="s">
        <v>363</v>
      </c>
      <c r="B3817" s="38">
        <v>4.9949999999999992</v>
      </c>
    </row>
    <row r="3818" spans="1:2" x14ac:dyDescent="0.35">
      <c r="A3818" s="38" t="s">
        <v>363</v>
      </c>
      <c r="B3818" s="38">
        <v>200.49</v>
      </c>
    </row>
    <row r="3819" spans="1:2" x14ac:dyDescent="0.35">
      <c r="A3819" s="38" t="s">
        <v>363</v>
      </c>
      <c r="B3819" s="38">
        <v>0</v>
      </c>
    </row>
    <row r="3820" spans="1:2" x14ac:dyDescent="0.35">
      <c r="A3820" s="38" t="s">
        <v>363</v>
      </c>
      <c r="B3820" s="38">
        <v>306.48939999999988</v>
      </c>
    </row>
    <row r="3821" spans="1:2" x14ac:dyDescent="0.35">
      <c r="A3821" s="38" t="s">
        <v>366</v>
      </c>
      <c r="B3821" s="38">
        <v>4.3253999999999984</v>
      </c>
    </row>
    <row r="3822" spans="1:2" x14ac:dyDescent="0.35">
      <c r="A3822" s="38" t="s">
        <v>366</v>
      </c>
      <c r="B3822" s="38">
        <v>-15.71759999999999</v>
      </c>
    </row>
    <row r="3823" spans="1:2" x14ac:dyDescent="0.35">
      <c r="A3823" s="38" t="s">
        <v>366</v>
      </c>
      <c r="B3823" s="38">
        <v>8.9206000000000003</v>
      </c>
    </row>
    <row r="3824" spans="1:2" x14ac:dyDescent="0.35">
      <c r="A3824" s="38" t="s">
        <v>366</v>
      </c>
      <c r="B3824" s="38">
        <v>6.1560000000000006</v>
      </c>
    </row>
    <row r="3825" spans="1:2" x14ac:dyDescent="0.35">
      <c r="A3825" s="38" t="s">
        <v>366</v>
      </c>
      <c r="B3825" s="38">
        <v>257.71199999999999</v>
      </c>
    </row>
    <row r="3826" spans="1:2" x14ac:dyDescent="0.35">
      <c r="A3826" s="38" t="s">
        <v>366</v>
      </c>
      <c r="B3826" s="38">
        <v>329.99400000000003</v>
      </c>
    </row>
    <row r="3827" spans="1:2" x14ac:dyDescent="0.35">
      <c r="A3827" s="38" t="s">
        <v>366</v>
      </c>
      <c r="B3827" s="38">
        <v>4.5359999999999996</v>
      </c>
    </row>
    <row r="3828" spans="1:2" x14ac:dyDescent="0.35">
      <c r="A3828" s="38" t="s">
        <v>365</v>
      </c>
      <c r="B3828" s="38">
        <v>10.744000000000007</v>
      </c>
    </row>
    <row r="3829" spans="1:2" x14ac:dyDescent="0.35">
      <c r="A3829" s="38" t="s">
        <v>365</v>
      </c>
      <c r="B3829" s="38">
        <v>423.00849999999997</v>
      </c>
    </row>
    <row r="3830" spans="1:2" x14ac:dyDescent="0.35">
      <c r="A3830" s="38" t="s">
        <v>365</v>
      </c>
      <c r="B3830" s="38">
        <v>7.4591999999999992</v>
      </c>
    </row>
    <row r="3831" spans="1:2" x14ac:dyDescent="0.35">
      <c r="A3831" s="38" t="s">
        <v>365</v>
      </c>
      <c r="B3831" s="38">
        <v>119.19999999999999</v>
      </c>
    </row>
    <row r="3832" spans="1:2" x14ac:dyDescent="0.35">
      <c r="A3832" s="38" t="s">
        <v>365</v>
      </c>
      <c r="B3832" s="38">
        <v>18.460399999999986</v>
      </c>
    </row>
    <row r="3833" spans="1:2" x14ac:dyDescent="0.35">
      <c r="A3833" s="38" t="s">
        <v>366</v>
      </c>
      <c r="B3833" s="38">
        <v>26.648999999999997</v>
      </c>
    </row>
    <row r="3834" spans="1:2" x14ac:dyDescent="0.35">
      <c r="A3834" s="38" t="s">
        <v>366</v>
      </c>
      <c r="B3834" s="38">
        <v>9.3811999999999998</v>
      </c>
    </row>
    <row r="3835" spans="1:2" x14ac:dyDescent="0.35">
      <c r="A3835" s="38" t="s">
        <v>366</v>
      </c>
      <c r="B3835" s="38">
        <v>-209.99399999999991</v>
      </c>
    </row>
    <row r="3836" spans="1:2" x14ac:dyDescent="0.35">
      <c r="A3836" s="38" t="s">
        <v>366</v>
      </c>
      <c r="B3836" s="38">
        <v>-34.917600000000022</v>
      </c>
    </row>
    <row r="3837" spans="1:2" x14ac:dyDescent="0.35">
      <c r="A3837" s="38" t="s">
        <v>364</v>
      </c>
      <c r="B3837" s="38">
        <v>0.82879999999999987</v>
      </c>
    </row>
    <row r="3838" spans="1:2" x14ac:dyDescent="0.35">
      <c r="A3838" s="38" t="s">
        <v>364</v>
      </c>
      <c r="B3838" s="38">
        <v>6.8903999999999979</v>
      </c>
    </row>
    <row r="3839" spans="1:2" x14ac:dyDescent="0.35">
      <c r="A3839" s="38" t="s">
        <v>364</v>
      </c>
      <c r="B3839" s="38">
        <v>113.99799999999991</v>
      </c>
    </row>
    <row r="3840" spans="1:2" x14ac:dyDescent="0.35">
      <c r="A3840" s="38" t="s">
        <v>364</v>
      </c>
      <c r="B3840" s="38">
        <v>-109.58220000000011</v>
      </c>
    </row>
    <row r="3841" spans="1:2" x14ac:dyDescent="0.35">
      <c r="A3841" s="38" t="s">
        <v>364</v>
      </c>
      <c r="B3841" s="38">
        <v>36.182700000000004</v>
      </c>
    </row>
    <row r="3842" spans="1:2" x14ac:dyDescent="0.35">
      <c r="A3842" s="38" t="s">
        <v>364</v>
      </c>
      <c r="B3842" s="38">
        <v>70.097700000000003</v>
      </c>
    </row>
    <row r="3843" spans="1:2" x14ac:dyDescent="0.35">
      <c r="A3843" s="38" t="s">
        <v>363</v>
      </c>
      <c r="B3843" s="38">
        <v>10.647000000000006</v>
      </c>
    </row>
    <row r="3844" spans="1:2" x14ac:dyDescent="0.35">
      <c r="A3844" s="38" t="s">
        <v>364</v>
      </c>
      <c r="B3844" s="38">
        <v>2.2449999999999992</v>
      </c>
    </row>
    <row r="3845" spans="1:2" x14ac:dyDescent="0.35">
      <c r="A3845" s="38" t="s">
        <v>364</v>
      </c>
      <c r="B3845" s="38">
        <v>6.2800000000000189E-2</v>
      </c>
    </row>
    <row r="3846" spans="1:2" x14ac:dyDescent="0.35">
      <c r="A3846" s="38" t="s">
        <v>364</v>
      </c>
      <c r="B3846" s="38">
        <v>14.422200000000032</v>
      </c>
    </row>
    <row r="3847" spans="1:2" x14ac:dyDescent="0.35">
      <c r="A3847" s="38" t="s">
        <v>364</v>
      </c>
      <c r="B3847" s="38">
        <v>-36.293999999999997</v>
      </c>
    </row>
    <row r="3848" spans="1:2" x14ac:dyDescent="0.35">
      <c r="A3848" s="38" t="s">
        <v>364</v>
      </c>
      <c r="B3848" s="38">
        <v>38.177999999999997</v>
      </c>
    </row>
    <row r="3849" spans="1:2" x14ac:dyDescent="0.35">
      <c r="A3849" s="38" t="s">
        <v>365</v>
      </c>
      <c r="B3849" s="38">
        <v>0</v>
      </c>
    </row>
    <row r="3850" spans="1:2" x14ac:dyDescent="0.35">
      <c r="A3850" s="38" t="s">
        <v>363</v>
      </c>
      <c r="B3850" s="38">
        <v>318.30160000000001</v>
      </c>
    </row>
    <row r="3851" spans="1:2" x14ac:dyDescent="0.35">
      <c r="A3851" s="38" t="s">
        <v>363</v>
      </c>
      <c r="B3851" s="38">
        <v>15.378000000000004</v>
      </c>
    </row>
    <row r="3852" spans="1:2" x14ac:dyDescent="0.35">
      <c r="A3852" s="38" t="s">
        <v>365</v>
      </c>
      <c r="B3852" s="38">
        <v>40.401199999999996</v>
      </c>
    </row>
    <row r="3853" spans="1:2" x14ac:dyDescent="0.35">
      <c r="A3853" s="38" t="s">
        <v>366</v>
      </c>
      <c r="B3853" s="38">
        <v>14.500999999999991</v>
      </c>
    </row>
    <row r="3854" spans="1:2" x14ac:dyDescent="0.35">
      <c r="A3854" s="38" t="s">
        <v>365</v>
      </c>
      <c r="B3854" s="38">
        <v>-53.708800000000025</v>
      </c>
    </row>
    <row r="3855" spans="1:2" x14ac:dyDescent="0.35">
      <c r="A3855" s="38" t="s">
        <v>364</v>
      </c>
      <c r="B3855" s="38">
        <v>2.1780000000000004</v>
      </c>
    </row>
    <row r="3856" spans="1:2" x14ac:dyDescent="0.35">
      <c r="A3856" s="38" t="s">
        <v>364</v>
      </c>
      <c r="B3856" s="38">
        <v>0</v>
      </c>
    </row>
    <row r="3857" spans="1:2" x14ac:dyDescent="0.35">
      <c r="A3857" s="38" t="s">
        <v>365</v>
      </c>
      <c r="B3857" s="38">
        <v>-6.2370000000000019</v>
      </c>
    </row>
    <row r="3858" spans="1:2" x14ac:dyDescent="0.35">
      <c r="A3858" s="38" t="s">
        <v>365</v>
      </c>
      <c r="B3858" s="38">
        <v>51.497499999999974</v>
      </c>
    </row>
    <row r="3859" spans="1:2" x14ac:dyDescent="0.35">
      <c r="A3859" s="38" t="s">
        <v>365</v>
      </c>
      <c r="B3859" s="38">
        <v>0.89880000000000004</v>
      </c>
    </row>
    <row r="3860" spans="1:2" x14ac:dyDescent="0.35">
      <c r="A3860" s="38" t="s">
        <v>364</v>
      </c>
      <c r="B3860" s="38">
        <v>89.588799999999992</v>
      </c>
    </row>
    <row r="3861" spans="1:2" x14ac:dyDescent="0.35">
      <c r="A3861" s="38" t="s">
        <v>365</v>
      </c>
      <c r="B3861" s="38">
        <v>-269.33760000000001</v>
      </c>
    </row>
    <row r="3862" spans="1:2" x14ac:dyDescent="0.35">
      <c r="A3862" s="38" t="s">
        <v>365</v>
      </c>
      <c r="B3862" s="38">
        <v>10.919299999999996</v>
      </c>
    </row>
    <row r="3863" spans="1:2" x14ac:dyDescent="0.35">
      <c r="A3863" s="38" t="s">
        <v>366</v>
      </c>
      <c r="B3863" s="38">
        <v>14.563799999999997</v>
      </c>
    </row>
    <row r="3864" spans="1:2" x14ac:dyDescent="0.35">
      <c r="A3864" s="38" t="s">
        <v>366</v>
      </c>
      <c r="B3864" s="38">
        <v>3.9497999999999998</v>
      </c>
    </row>
    <row r="3865" spans="1:2" x14ac:dyDescent="0.35">
      <c r="A3865" s="38" t="s">
        <v>364</v>
      </c>
      <c r="B3865" s="38">
        <v>2.7664</v>
      </c>
    </row>
    <row r="3866" spans="1:2" x14ac:dyDescent="0.35">
      <c r="A3866" s="38" t="s">
        <v>365</v>
      </c>
      <c r="B3866" s="38">
        <v>-182.35200000000003</v>
      </c>
    </row>
    <row r="3867" spans="1:2" x14ac:dyDescent="0.35">
      <c r="A3867" s="38" t="s">
        <v>364</v>
      </c>
      <c r="B3867" s="38">
        <v>38.080000000000013</v>
      </c>
    </row>
    <row r="3868" spans="1:2" x14ac:dyDescent="0.35">
      <c r="A3868" s="38" t="s">
        <v>365</v>
      </c>
      <c r="B3868" s="38">
        <v>55.922399999999996</v>
      </c>
    </row>
    <row r="3869" spans="1:2" x14ac:dyDescent="0.35">
      <c r="A3869" s="38" t="s">
        <v>364</v>
      </c>
      <c r="B3869" s="38">
        <v>63.777600000000007</v>
      </c>
    </row>
    <row r="3870" spans="1:2" x14ac:dyDescent="0.35">
      <c r="A3870" s="38" t="s">
        <v>364</v>
      </c>
      <c r="B3870" s="38">
        <v>27.088199999999965</v>
      </c>
    </row>
    <row r="3871" spans="1:2" x14ac:dyDescent="0.35">
      <c r="A3871" s="38" t="s">
        <v>364</v>
      </c>
      <c r="B3871" s="38">
        <v>16.797200000000004</v>
      </c>
    </row>
    <row r="3872" spans="1:2" x14ac:dyDescent="0.35">
      <c r="A3872" s="38" t="s">
        <v>364</v>
      </c>
      <c r="B3872" s="38">
        <v>5.6644000000000005</v>
      </c>
    </row>
    <row r="3873" spans="1:2" x14ac:dyDescent="0.35">
      <c r="A3873" s="38" t="s">
        <v>364</v>
      </c>
      <c r="B3873" s="38">
        <v>5.6639999999999997</v>
      </c>
    </row>
    <row r="3874" spans="1:2" x14ac:dyDescent="0.35">
      <c r="A3874" s="38" t="s">
        <v>364</v>
      </c>
      <c r="B3874" s="38">
        <v>42.117600000000039</v>
      </c>
    </row>
    <row r="3875" spans="1:2" x14ac:dyDescent="0.35">
      <c r="A3875" s="38" t="s">
        <v>363</v>
      </c>
      <c r="B3875" s="38">
        <v>7.6283999999999974</v>
      </c>
    </row>
    <row r="3876" spans="1:2" x14ac:dyDescent="0.35">
      <c r="A3876" s="38" t="s">
        <v>363</v>
      </c>
      <c r="B3876" s="38">
        <v>-63.109199999999987</v>
      </c>
    </row>
    <row r="3877" spans="1:2" x14ac:dyDescent="0.35">
      <c r="A3877" s="38" t="s">
        <v>363</v>
      </c>
      <c r="B3877" s="38">
        <v>6.7990000000000066</v>
      </c>
    </row>
    <row r="3878" spans="1:2" x14ac:dyDescent="0.35">
      <c r="A3878" s="38" t="s">
        <v>363</v>
      </c>
      <c r="B3878" s="38">
        <v>3.2099999999999982</v>
      </c>
    </row>
    <row r="3879" spans="1:2" x14ac:dyDescent="0.35">
      <c r="A3879" s="38" t="s">
        <v>363</v>
      </c>
      <c r="B3879" s="38">
        <v>-26.732999999999997</v>
      </c>
    </row>
    <row r="3880" spans="1:2" x14ac:dyDescent="0.35">
      <c r="A3880" s="38" t="s">
        <v>365</v>
      </c>
      <c r="B3880" s="38">
        <v>3.7224000000000004</v>
      </c>
    </row>
    <row r="3881" spans="1:2" x14ac:dyDescent="0.35">
      <c r="A3881" s="38" t="s">
        <v>365</v>
      </c>
      <c r="B3881" s="38">
        <v>3.9072000000000031</v>
      </c>
    </row>
    <row r="3882" spans="1:2" x14ac:dyDescent="0.35">
      <c r="A3882" s="38" t="s">
        <v>364</v>
      </c>
      <c r="B3882" s="38">
        <v>2.9899999999999993</v>
      </c>
    </row>
    <row r="3883" spans="1:2" x14ac:dyDescent="0.35">
      <c r="A3883" s="38" t="s">
        <v>364</v>
      </c>
      <c r="B3883" s="38">
        <v>-19.562399999999997</v>
      </c>
    </row>
    <row r="3884" spans="1:2" x14ac:dyDescent="0.35">
      <c r="A3884" s="38" t="s">
        <v>364</v>
      </c>
      <c r="B3884" s="38">
        <v>-36.470400000000041</v>
      </c>
    </row>
    <row r="3885" spans="1:2" x14ac:dyDescent="0.35">
      <c r="A3885" s="38" t="s">
        <v>364</v>
      </c>
      <c r="B3885" s="38">
        <v>11.070400000000003</v>
      </c>
    </row>
    <row r="3886" spans="1:2" x14ac:dyDescent="0.35">
      <c r="A3886" s="38" t="s">
        <v>363</v>
      </c>
      <c r="B3886" s="38">
        <v>0.3822000000000001</v>
      </c>
    </row>
    <row r="3887" spans="1:2" x14ac:dyDescent="0.35">
      <c r="A3887" s="38" t="s">
        <v>365</v>
      </c>
      <c r="B3887" s="38">
        <v>-20.617600000000003</v>
      </c>
    </row>
    <row r="3888" spans="1:2" x14ac:dyDescent="0.35">
      <c r="A3888" s="38" t="s">
        <v>365</v>
      </c>
      <c r="B3888" s="38">
        <v>37.757999999999996</v>
      </c>
    </row>
    <row r="3889" spans="1:2" x14ac:dyDescent="0.35">
      <c r="A3889" s="38" t="s">
        <v>363</v>
      </c>
      <c r="B3889" s="38">
        <v>2.6536</v>
      </c>
    </row>
    <row r="3890" spans="1:2" x14ac:dyDescent="0.35">
      <c r="A3890" s="38" t="s">
        <v>363</v>
      </c>
      <c r="B3890" s="38">
        <v>67.191599999999994</v>
      </c>
    </row>
    <row r="3891" spans="1:2" x14ac:dyDescent="0.35">
      <c r="A3891" s="38" t="s">
        <v>363</v>
      </c>
      <c r="B3891" s="38">
        <v>107.08199999999997</v>
      </c>
    </row>
    <row r="3892" spans="1:2" x14ac:dyDescent="0.35">
      <c r="A3892" s="38" t="s">
        <v>364</v>
      </c>
      <c r="B3892" s="38">
        <v>217.76699999999994</v>
      </c>
    </row>
    <row r="3893" spans="1:2" x14ac:dyDescent="0.35">
      <c r="A3893" s="38" t="s">
        <v>364</v>
      </c>
      <c r="B3893" s="38">
        <v>210.59399999999977</v>
      </c>
    </row>
    <row r="3894" spans="1:2" x14ac:dyDescent="0.35">
      <c r="A3894" s="38" t="s">
        <v>364</v>
      </c>
      <c r="B3894" s="38">
        <v>190.37279999999998</v>
      </c>
    </row>
    <row r="3895" spans="1:2" x14ac:dyDescent="0.35">
      <c r="A3895" s="38" t="s">
        <v>365</v>
      </c>
      <c r="B3895" s="38">
        <v>48.990200000000002</v>
      </c>
    </row>
    <row r="3896" spans="1:2" x14ac:dyDescent="0.35">
      <c r="A3896" s="38" t="s">
        <v>365</v>
      </c>
      <c r="B3896" s="38">
        <v>-16.467000000000002</v>
      </c>
    </row>
    <row r="3897" spans="1:2" x14ac:dyDescent="0.35">
      <c r="A3897" s="38" t="s">
        <v>363</v>
      </c>
      <c r="B3897" s="38">
        <v>18.093</v>
      </c>
    </row>
    <row r="3898" spans="1:2" x14ac:dyDescent="0.35">
      <c r="A3898" s="38" t="s">
        <v>365</v>
      </c>
      <c r="B3898" s="38">
        <v>1.2431999999999999</v>
      </c>
    </row>
    <row r="3899" spans="1:2" x14ac:dyDescent="0.35">
      <c r="A3899" s="38" t="s">
        <v>365</v>
      </c>
      <c r="B3899" s="38">
        <v>5.4432</v>
      </c>
    </row>
    <row r="3900" spans="1:2" x14ac:dyDescent="0.35">
      <c r="A3900" s="38" t="s">
        <v>365</v>
      </c>
      <c r="B3900" s="38">
        <v>0.82879999999999987</v>
      </c>
    </row>
    <row r="3901" spans="1:2" x14ac:dyDescent="0.35">
      <c r="A3901" s="38" t="s">
        <v>366</v>
      </c>
      <c r="B3901" s="38">
        <v>25.596799999999998</v>
      </c>
    </row>
    <row r="3902" spans="1:2" x14ac:dyDescent="0.35">
      <c r="A3902" s="38" t="s">
        <v>365</v>
      </c>
      <c r="B3902" s="38">
        <v>3.6288</v>
      </c>
    </row>
    <row r="3903" spans="1:2" x14ac:dyDescent="0.35">
      <c r="A3903" s="38" t="s">
        <v>366</v>
      </c>
      <c r="B3903" s="38">
        <v>-1.199600000000002</v>
      </c>
    </row>
    <row r="3904" spans="1:2" x14ac:dyDescent="0.35">
      <c r="A3904" s="38" t="s">
        <v>364</v>
      </c>
      <c r="B3904" s="38">
        <v>75.6952</v>
      </c>
    </row>
    <row r="3905" spans="1:2" x14ac:dyDescent="0.35">
      <c r="A3905" s="38" t="s">
        <v>366</v>
      </c>
      <c r="B3905" s="38">
        <v>18.396000000000001</v>
      </c>
    </row>
    <row r="3906" spans="1:2" x14ac:dyDescent="0.35">
      <c r="A3906" s="38" t="s">
        <v>366</v>
      </c>
      <c r="B3906" s="38">
        <v>21.142799999999966</v>
      </c>
    </row>
    <row r="3907" spans="1:2" x14ac:dyDescent="0.35">
      <c r="A3907" s="38" t="s">
        <v>366</v>
      </c>
      <c r="B3907" s="38">
        <v>-6.9519999999999982</v>
      </c>
    </row>
    <row r="3908" spans="1:2" x14ac:dyDescent="0.35">
      <c r="A3908" s="38" t="s">
        <v>366</v>
      </c>
      <c r="B3908" s="38">
        <v>-68.392000000000053</v>
      </c>
    </row>
    <row r="3909" spans="1:2" x14ac:dyDescent="0.35">
      <c r="A3909" s="38" t="s">
        <v>366</v>
      </c>
      <c r="B3909" s="38">
        <v>-3.2175000000000002</v>
      </c>
    </row>
    <row r="3910" spans="1:2" x14ac:dyDescent="0.35">
      <c r="A3910" s="38" t="s">
        <v>366</v>
      </c>
      <c r="B3910" s="38">
        <v>-9.7972000000000037</v>
      </c>
    </row>
    <row r="3911" spans="1:2" x14ac:dyDescent="0.35">
      <c r="A3911" s="38" t="s">
        <v>366</v>
      </c>
      <c r="B3911" s="38">
        <v>2.37</v>
      </c>
    </row>
    <row r="3912" spans="1:2" x14ac:dyDescent="0.35">
      <c r="A3912" s="38" t="s">
        <v>366</v>
      </c>
      <c r="B3912" s="38">
        <v>-211.47</v>
      </c>
    </row>
    <row r="3913" spans="1:2" x14ac:dyDescent="0.35">
      <c r="A3913" s="38" t="s">
        <v>365</v>
      </c>
      <c r="B3913" s="38">
        <v>52.917299999999955</v>
      </c>
    </row>
    <row r="3914" spans="1:2" x14ac:dyDescent="0.35">
      <c r="A3914" s="38" t="s">
        <v>366</v>
      </c>
      <c r="B3914" s="38">
        <v>9.3312000000000008</v>
      </c>
    </row>
    <row r="3915" spans="1:2" x14ac:dyDescent="0.35">
      <c r="A3915" s="38" t="s">
        <v>366</v>
      </c>
      <c r="B3915" s="38">
        <v>3.2405999999999997</v>
      </c>
    </row>
    <row r="3916" spans="1:2" x14ac:dyDescent="0.35">
      <c r="A3916" s="38" t="s">
        <v>364</v>
      </c>
      <c r="B3916" s="38">
        <v>-448.89599999999996</v>
      </c>
    </row>
    <row r="3917" spans="1:2" x14ac:dyDescent="0.35">
      <c r="A3917" s="38" t="s">
        <v>364</v>
      </c>
      <c r="B3917" s="38">
        <v>10.098000000000006</v>
      </c>
    </row>
    <row r="3918" spans="1:2" x14ac:dyDescent="0.35">
      <c r="A3918" s="38" t="s">
        <v>364</v>
      </c>
      <c r="B3918" s="38">
        <v>5.2312000000000003</v>
      </c>
    </row>
    <row r="3919" spans="1:2" x14ac:dyDescent="0.35">
      <c r="A3919" s="38" t="s">
        <v>364</v>
      </c>
      <c r="B3919" s="38">
        <v>-6.1247999999999987</v>
      </c>
    </row>
    <row r="3920" spans="1:2" x14ac:dyDescent="0.35">
      <c r="A3920" s="38" t="s">
        <v>364</v>
      </c>
      <c r="B3920" s="38">
        <v>-42.89670000000001</v>
      </c>
    </row>
    <row r="3921" spans="1:2" x14ac:dyDescent="0.35">
      <c r="A3921" s="38" t="s">
        <v>363</v>
      </c>
      <c r="B3921" s="38">
        <v>16.653600000000004</v>
      </c>
    </row>
    <row r="3922" spans="1:2" x14ac:dyDescent="0.35">
      <c r="A3922" s="38" t="s">
        <v>363</v>
      </c>
      <c r="B3922" s="38">
        <v>30.700800000000001</v>
      </c>
    </row>
    <row r="3923" spans="1:2" x14ac:dyDescent="0.35">
      <c r="A3923" s="38" t="s">
        <v>365</v>
      </c>
      <c r="B3923" s="38">
        <v>35.997600000000006</v>
      </c>
    </row>
    <row r="3924" spans="1:2" x14ac:dyDescent="0.35">
      <c r="A3924" s="38" t="s">
        <v>365</v>
      </c>
      <c r="B3924" s="38">
        <v>7.92</v>
      </c>
    </row>
    <row r="3925" spans="1:2" x14ac:dyDescent="0.35">
      <c r="A3925" s="38" t="s">
        <v>365</v>
      </c>
      <c r="B3925" s="38">
        <v>9.3520000000000003</v>
      </c>
    </row>
    <row r="3926" spans="1:2" x14ac:dyDescent="0.35">
      <c r="A3926" s="38" t="s">
        <v>364</v>
      </c>
      <c r="B3926" s="38">
        <v>1.2111999999999981</v>
      </c>
    </row>
    <row r="3927" spans="1:2" x14ac:dyDescent="0.35">
      <c r="A3927" s="38" t="s">
        <v>364</v>
      </c>
      <c r="B3927" s="38">
        <v>16.220400000000001</v>
      </c>
    </row>
    <row r="3928" spans="1:2" x14ac:dyDescent="0.35">
      <c r="A3928" s="38" t="s">
        <v>364</v>
      </c>
      <c r="B3928" s="38">
        <v>13.429200000000002</v>
      </c>
    </row>
    <row r="3929" spans="1:2" x14ac:dyDescent="0.35">
      <c r="A3929" s="38" t="s">
        <v>364</v>
      </c>
      <c r="B3929" s="38">
        <v>46.3185</v>
      </c>
    </row>
    <row r="3930" spans="1:2" x14ac:dyDescent="0.35">
      <c r="A3930" s="38" t="s">
        <v>365</v>
      </c>
      <c r="B3930" s="38">
        <v>-14.195999999999998</v>
      </c>
    </row>
    <row r="3931" spans="1:2" x14ac:dyDescent="0.35">
      <c r="A3931" s="38" t="s">
        <v>365</v>
      </c>
      <c r="B3931" s="38">
        <v>1.8792</v>
      </c>
    </row>
    <row r="3932" spans="1:2" x14ac:dyDescent="0.35">
      <c r="A3932" s="38" t="s">
        <v>365</v>
      </c>
      <c r="B3932" s="38">
        <v>16.373699999999992</v>
      </c>
    </row>
    <row r="3933" spans="1:2" x14ac:dyDescent="0.35">
      <c r="A3933" s="38" t="s">
        <v>366</v>
      </c>
      <c r="B3933" s="38">
        <v>1.6416000000000004</v>
      </c>
    </row>
    <row r="3934" spans="1:2" x14ac:dyDescent="0.35">
      <c r="A3934" s="38" t="s">
        <v>366</v>
      </c>
      <c r="B3934" s="38">
        <v>13.195600000000001</v>
      </c>
    </row>
    <row r="3935" spans="1:2" x14ac:dyDescent="0.35">
      <c r="A3935" s="38" t="s">
        <v>364</v>
      </c>
      <c r="B3935" s="38">
        <v>2.7259999999999995</v>
      </c>
    </row>
    <row r="3936" spans="1:2" x14ac:dyDescent="0.35">
      <c r="A3936" s="38" t="s">
        <v>364</v>
      </c>
      <c r="B3936" s="38">
        <v>37</v>
      </c>
    </row>
    <row r="3937" spans="1:2" x14ac:dyDescent="0.35">
      <c r="A3937" s="38" t="s">
        <v>364</v>
      </c>
      <c r="B3937" s="38">
        <v>12.599000000000004</v>
      </c>
    </row>
    <row r="3938" spans="1:2" x14ac:dyDescent="0.35">
      <c r="A3938" s="38" t="s">
        <v>365</v>
      </c>
      <c r="B3938" s="38">
        <v>9.3443999999999985</v>
      </c>
    </row>
    <row r="3939" spans="1:2" x14ac:dyDescent="0.35">
      <c r="A3939" s="38" t="s">
        <v>365</v>
      </c>
      <c r="B3939" s="38">
        <v>9.8657999999999983</v>
      </c>
    </row>
    <row r="3940" spans="1:2" x14ac:dyDescent="0.35">
      <c r="A3940" s="38" t="s">
        <v>365</v>
      </c>
      <c r="B3940" s="38">
        <v>-25.376400000000018</v>
      </c>
    </row>
    <row r="3941" spans="1:2" x14ac:dyDescent="0.35">
      <c r="A3941" s="38" t="s">
        <v>365</v>
      </c>
      <c r="B3941" s="38">
        <v>356.22500000000002</v>
      </c>
    </row>
    <row r="3942" spans="1:2" x14ac:dyDescent="0.35">
      <c r="A3942" s="38" t="s">
        <v>366</v>
      </c>
      <c r="B3942" s="38">
        <v>6.2608000000000015</v>
      </c>
    </row>
    <row r="3943" spans="1:2" x14ac:dyDescent="0.35">
      <c r="A3943" s="38" t="s">
        <v>366</v>
      </c>
      <c r="B3943" s="38">
        <v>1.0286999999999997</v>
      </c>
    </row>
    <row r="3944" spans="1:2" x14ac:dyDescent="0.35">
      <c r="A3944" s="38" t="s">
        <v>363</v>
      </c>
      <c r="B3944" s="38">
        <v>9.0719999999999992</v>
      </c>
    </row>
    <row r="3945" spans="1:2" x14ac:dyDescent="0.35">
      <c r="A3945" s="38" t="s">
        <v>366</v>
      </c>
      <c r="B3945" s="38">
        <v>16.703400000000016</v>
      </c>
    </row>
    <row r="3946" spans="1:2" x14ac:dyDescent="0.35">
      <c r="A3946" s="38" t="s">
        <v>364</v>
      </c>
      <c r="B3946" s="38">
        <v>8.4966000000000008</v>
      </c>
    </row>
    <row r="3947" spans="1:2" x14ac:dyDescent="0.35">
      <c r="A3947" s="38" t="s">
        <v>363</v>
      </c>
      <c r="B3947" s="38">
        <v>15.534399999999998</v>
      </c>
    </row>
    <row r="3948" spans="1:2" x14ac:dyDescent="0.35">
      <c r="A3948" s="38" t="s">
        <v>363</v>
      </c>
      <c r="B3948" s="38">
        <v>-0.66240000000000021</v>
      </c>
    </row>
    <row r="3949" spans="1:2" x14ac:dyDescent="0.35">
      <c r="A3949" s="38" t="s">
        <v>365</v>
      </c>
      <c r="B3949" s="38">
        <v>1.0347999999999993</v>
      </c>
    </row>
    <row r="3950" spans="1:2" x14ac:dyDescent="0.35">
      <c r="A3950" s="38" t="s">
        <v>365</v>
      </c>
      <c r="B3950" s="38">
        <v>15.8756</v>
      </c>
    </row>
    <row r="3951" spans="1:2" x14ac:dyDescent="0.35">
      <c r="A3951" s="38" t="s">
        <v>365</v>
      </c>
      <c r="B3951" s="38">
        <v>6.6311999999999989</v>
      </c>
    </row>
    <row r="3952" spans="1:2" x14ac:dyDescent="0.35">
      <c r="A3952" s="38" t="s">
        <v>365</v>
      </c>
      <c r="B3952" s="38">
        <v>-18.221999999999994</v>
      </c>
    </row>
    <row r="3953" spans="1:2" x14ac:dyDescent="0.35">
      <c r="A3953" s="38" t="s">
        <v>366</v>
      </c>
      <c r="B3953" s="38">
        <v>6.0367999999999986</v>
      </c>
    </row>
    <row r="3954" spans="1:2" x14ac:dyDescent="0.35">
      <c r="A3954" s="38" t="s">
        <v>364</v>
      </c>
      <c r="B3954" s="38">
        <v>13.998599999999989</v>
      </c>
    </row>
    <row r="3955" spans="1:2" x14ac:dyDescent="0.35">
      <c r="A3955" s="38" t="s">
        <v>366</v>
      </c>
      <c r="B3955" s="38">
        <v>5.8419999999999996</v>
      </c>
    </row>
    <row r="3956" spans="1:2" x14ac:dyDescent="0.35">
      <c r="A3956" s="38" t="s">
        <v>365</v>
      </c>
      <c r="B3956" s="38">
        <v>2.3521000000000001</v>
      </c>
    </row>
    <row r="3957" spans="1:2" x14ac:dyDescent="0.35">
      <c r="A3957" s="38" t="s">
        <v>365</v>
      </c>
      <c r="B3957" s="38">
        <v>23.807999999999993</v>
      </c>
    </row>
    <row r="3958" spans="1:2" x14ac:dyDescent="0.35">
      <c r="A3958" s="38" t="s">
        <v>364</v>
      </c>
      <c r="B3958" s="38">
        <v>6.4205999999999976</v>
      </c>
    </row>
    <row r="3959" spans="1:2" x14ac:dyDescent="0.35">
      <c r="A3959" s="38" t="s">
        <v>363</v>
      </c>
      <c r="B3959" s="38">
        <v>-8.6456999999999979</v>
      </c>
    </row>
    <row r="3960" spans="1:2" x14ac:dyDescent="0.35">
      <c r="A3960" s="38" t="s">
        <v>363</v>
      </c>
      <c r="B3960" s="38">
        <v>0.3335999999999999</v>
      </c>
    </row>
    <row r="3961" spans="1:2" x14ac:dyDescent="0.35">
      <c r="A3961" s="38" t="s">
        <v>363</v>
      </c>
      <c r="B3961" s="38">
        <v>14.546999999999995</v>
      </c>
    </row>
    <row r="3962" spans="1:2" x14ac:dyDescent="0.35">
      <c r="A3962" s="38" t="s">
        <v>365</v>
      </c>
      <c r="B3962" s="38">
        <v>17.608799999999999</v>
      </c>
    </row>
    <row r="3963" spans="1:2" x14ac:dyDescent="0.35">
      <c r="A3963" s="38" t="s">
        <v>365</v>
      </c>
      <c r="B3963" s="38">
        <v>44.984999999999985</v>
      </c>
    </row>
    <row r="3964" spans="1:2" x14ac:dyDescent="0.35">
      <c r="A3964" s="38" t="s">
        <v>364</v>
      </c>
      <c r="B3964" s="38">
        <v>3.4668000000000005</v>
      </c>
    </row>
    <row r="3965" spans="1:2" x14ac:dyDescent="0.35">
      <c r="A3965" s="38" t="s">
        <v>364</v>
      </c>
      <c r="B3965" s="38">
        <v>12.060900000000002</v>
      </c>
    </row>
    <row r="3966" spans="1:2" x14ac:dyDescent="0.35">
      <c r="A3966" s="38" t="s">
        <v>366</v>
      </c>
      <c r="B3966" s="38">
        <v>0.88559999999999883</v>
      </c>
    </row>
    <row r="3967" spans="1:2" x14ac:dyDescent="0.35">
      <c r="A3967" s="38" t="s">
        <v>363</v>
      </c>
      <c r="B3967" s="38">
        <v>0.88559999999999883</v>
      </c>
    </row>
    <row r="3968" spans="1:2" x14ac:dyDescent="0.35">
      <c r="A3968" s="38" t="s">
        <v>366</v>
      </c>
      <c r="B3968" s="38">
        <v>22.8904</v>
      </c>
    </row>
    <row r="3969" spans="1:2" x14ac:dyDescent="0.35">
      <c r="A3969" s="38" t="s">
        <v>364</v>
      </c>
      <c r="B3969" s="38">
        <v>-32.507999999999996</v>
      </c>
    </row>
    <row r="3970" spans="1:2" x14ac:dyDescent="0.35">
      <c r="A3970" s="38" t="s">
        <v>365</v>
      </c>
      <c r="B3970" s="38">
        <v>-9.1648000000000032</v>
      </c>
    </row>
    <row r="3971" spans="1:2" x14ac:dyDescent="0.35">
      <c r="A3971" s="38" t="s">
        <v>365</v>
      </c>
      <c r="B3971" s="38">
        <v>13.199999999999998</v>
      </c>
    </row>
    <row r="3972" spans="1:2" x14ac:dyDescent="0.35">
      <c r="A3972" s="38" t="s">
        <v>364</v>
      </c>
      <c r="B3972" s="38">
        <v>24.218999999999998</v>
      </c>
    </row>
    <row r="3973" spans="1:2" x14ac:dyDescent="0.35">
      <c r="A3973" s="38" t="s">
        <v>365</v>
      </c>
      <c r="B3973" s="38">
        <v>20.633600000000001</v>
      </c>
    </row>
    <row r="3974" spans="1:2" x14ac:dyDescent="0.35">
      <c r="A3974" s="38" t="s">
        <v>366</v>
      </c>
      <c r="B3974" s="38">
        <v>6.74</v>
      </c>
    </row>
    <row r="3975" spans="1:2" x14ac:dyDescent="0.35">
      <c r="A3975" s="38" t="s">
        <v>366</v>
      </c>
      <c r="B3975" s="38">
        <v>9.3124999999999982</v>
      </c>
    </row>
    <row r="3976" spans="1:2" x14ac:dyDescent="0.35">
      <c r="A3976" s="38" t="s">
        <v>366</v>
      </c>
      <c r="B3976" s="38">
        <v>124.19999999999999</v>
      </c>
    </row>
    <row r="3977" spans="1:2" x14ac:dyDescent="0.35">
      <c r="A3977" s="38" t="s">
        <v>366</v>
      </c>
      <c r="B3977" s="38">
        <v>14.981400000000001</v>
      </c>
    </row>
    <row r="3978" spans="1:2" x14ac:dyDescent="0.35">
      <c r="A3978" s="38" t="s">
        <v>363</v>
      </c>
      <c r="B3978" s="38">
        <v>11.177600000000002</v>
      </c>
    </row>
    <row r="3979" spans="1:2" x14ac:dyDescent="0.35">
      <c r="A3979" s="38" t="s">
        <v>364</v>
      </c>
      <c r="B3979" s="38">
        <v>4.1123999999999992</v>
      </c>
    </row>
    <row r="3980" spans="1:2" x14ac:dyDescent="0.35">
      <c r="A3980" s="38" t="s">
        <v>364</v>
      </c>
      <c r="B3980" s="38">
        <v>-20.136200000000006</v>
      </c>
    </row>
    <row r="3981" spans="1:2" x14ac:dyDescent="0.35">
      <c r="A3981" s="38" t="s">
        <v>366</v>
      </c>
      <c r="B3981" s="38">
        <v>-19.549200000000006</v>
      </c>
    </row>
    <row r="3982" spans="1:2" x14ac:dyDescent="0.35">
      <c r="A3982" s="38" t="s">
        <v>366</v>
      </c>
      <c r="B3982" s="38">
        <v>15.8256</v>
      </c>
    </row>
    <row r="3983" spans="1:2" x14ac:dyDescent="0.35">
      <c r="A3983" s="38" t="s">
        <v>364</v>
      </c>
      <c r="B3983" s="38">
        <v>9.7911000000000001</v>
      </c>
    </row>
    <row r="3984" spans="1:2" x14ac:dyDescent="0.35">
      <c r="A3984" s="38" t="s">
        <v>364</v>
      </c>
      <c r="B3984" s="38">
        <v>-3.5996000000000521</v>
      </c>
    </row>
    <row r="3985" spans="1:2" x14ac:dyDescent="0.35">
      <c r="A3985" s="38" t="s">
        <v>364</v>
      </c>
      <c r="B3985" s="38">
        <v>944.98649999999986</v>
      </c>
    </row>
    <row r="3986" spans="1:2" x14ac:dyDescent="0.35">
      <c r="A3986" s="38" t="s">
        <v>364</v>
      </c>
      <c r="B3986" s="38">
        <v>24.47</v>
      </c>
    </row>
    <row r="3987" spans="1:2" x14ac:dyDescent="0.35">
      <c r="A3987" s="38" t="s">
        <v>364</v>
      </c>
      <c r="B3987" s="38">
        <v>24.235199999999978</v>
      </c>
    </row>
    <row r="3988" spans="1:2" x14ac:dyDescent="0.35">
      <c r="A3988" s="38" t="s">
        <v>366</v>
      </c>
      <c r="B3988" s="38">
        <v>621.97440000000006</v>
      </c>
    </row>
    <row r="3989" spans="1:2" x14ac:dyDescent="0.35">
      <c r="A3989" s="38" t="s">
        <v>366</v>
      </c>
      <c r="B3989" s="38">
        <v>10.487500000000001</v>
      </c>
    </row>
    <row r="3990" spans="1:2" x14ac:dyDescent="0.35">
      <c r="A3990" s="38" t="s">
        <v>363</v>
      </c>
      <c r="B3990" s="38">
        <v>13.845999999999997</v>
      </c>
    </row>
    <row r="3991" spans="1:2" x14ac:dyDescent="0.35">
      <c r="A3991" s="38" t="s">
        <v>366</v>
      </c>
      <c r="B3991" s="38">
        <v>20.1248</v>
      </c>
    </row>
    <row r="3992" spans="1:2" x14ac:dyDescent="0.35">
      <c r="A3992" s="38" t="s">
        <v>366</v>
      </c>
      <c r="B3992" s="38">
        <v>-64.427400000000006</v>
      </c>
    </row>
    <row r="3993" spans="1:2" x14ac:dyDescent="0.35">
      <c r="A3993" s="38" t="s">
        <v>363</v>
      </c>
      <c r="B3993" s="38">
        <v>14.299199999999999</v>
      </c>
    </row>
    <row r="3994" spans="1:2" x14ac:dyDescent="0.35">
      <c r="A3994" s="38" t="s">
        <v>363</v>
      </c>
      <c r="B3994" s="38">
        <v>4.6547999999999927</v>
      </c>
    </row>
    <row r="3995" spans="1:2" x14ac:dyDescent="0.35">
      <c r="A3995" s="38" t="s">
        <v>363</v>
      </c>
      <c r="B3995" s="38">
        <v>10.793999999999983</v>
      </c>
    </row>
    <row r="3996" spans="1:2" x14ac:dyDescent="0.35">
      <c r="A3996" s="38" t="s">
        <v>365</v>
      </c>
      <c r="B3996" s="38">
        <v>97.45859999999999</v>
      </c>
    </row>
    <row r="3997" spans="1:2" x14ac:dyDescent="0.35">
      <c r="A3997" s="38" t="s">
        <v>365</v>
      </c>
      <c r="B3997" s="38">
        <v>189.40460000000002</v>
      </c>
    </row>
    <row r="3998" spans="1:2" x14ac:dyDescent="0.35">
      <c r="A3998" s="38" t="s">
        <v>365</v>
      </c>
      <c r="B3998" s="38">
        <v>223.28549999999993</v>
      </c>
    </row>
    <row r="3999" spans="1:2" x14ac:dyDescent="0.35">
      <c r="A3999" s="38" t="s">
        <v>365</v>
      </c>
      <c r="B3999" s="38">
        <v>4.4939999999999998</v>
      </c>
    </row>
    <row r="4000" spans="1:2" x14ac:dyDescent="0.35">
      <c r="A4000" s="38" t="s">
        <v>365</v>
      </c>
      <c r="B4000" s="38">
        <v>82.077600000000004</v>
      </c>
    </row>
    <row r="4001" spans="1:2" x14ac:dyDescent="0.35">
      <c r="A4001" s="38" t="s">
        <v>363</v>
      </c>
      <c r="B4001" s="38">
        <v>5.7980000000000018</v>
      </c>
    </row>
    <row r="4002" spans="1:2" x14ac:dyDescent="0.35">
      <c r="A4002" s="38" t="s">
        <v>364</v>
      </c>
      <c r="B4002" s="38">
        <v>19.040999999999997</v>
      </c>
    </row>
    <row r="4003" spans="1:2" x14ac:dyDescent="0.35">
      <c r="A4003" s="38" t="s">
        <v>364</v>
      </c>
      <c r="B4003" s="38">
        <v>58.649999999999984</v>
      </c>
    </row>
    <row r="4004" spans="1:2" x14ac:dyDescent="0.35">
      <c r="A4004" s="38" t="s">
        <v>365</v>
      </c>
      <c r="B4004" s="38">
        <v>-127.57919999999996</v>
      </c>
    </row>
    <row r="4005" spans="1:2" x14ac:dyDescent="0.35">
      <c r="A4005" s="38" t="s">
        <v>365</v>
      </c>
      <c r="B4005" s="38">
        <v>33.589499999999987</v>
      </c>
    </row>
    <row r="4006" spans="1:2" x14ac:dyDescent="0.35">
      <c r="A4006" s="38" t="s">
        <v>365</v>
      </c>
      <c r="B4006" s="38">
        <v>11.894999999999994</v>
      </c>
    </row>
    <row r="4007" spans="1:2" x14ac:dyDescent="0.35">
      <c r="A4007" s="38" t="s">
        <v>363</v>
      </c>
      <c r="B4007" s="38">
        <v>0.49839999999999995</v>
      </c>
    </row>
    <row r="4008" spans="1:2" x14ac:dyDescent="0.35">
      <c r="A4008" s="38" t="s">
        <v>363</v>
      </c>
      <c r="B4008" s="38">
        <v>12.441600000000001</v>
      </c>
    </row>
    <row r="4009" spans="1:2" x14ac:dyDescent="0.35">
      <c r="A4009" s="38" t="s">
        <v>363</v>
      </c>
      <c r="B4009" s="38">
        <v>21.407399999999999</v>
      </c>
    </row>
    <row r="4010" spans="1:2" x14ac:dyDescent="0.35">
      <c r="A4010" s="38" t="s">
        <v>364</v>
      </c>
      <c r="B4010" s="38">
        <v>0.59920000000000018</v>
      </c>
    </row>
    <row r="4011" spans="1:2" x14ac:dyDescent="0.35">
      <c r="A4011" s="38" t="s">
        <v>364</v>
      </c>
      <c r="B4011" s="38">
        <v>199.26060000000004</v>
      </c>
    </row>
    <row r="4012" spans="1:2" x14ac:dyDescent="0.35">
      <c r="A4012" s="38" t="s">
        <v>366</v>
      </c>
      <c r="B4012" s="38">
        <v>2.6399999999999997</v>
      </c>
    </row>
    <row r="4013" spans="1:2" x14ac:dyDescent="0.35">
      <c r="A4013" s="38" t="s">
        <v>366</v>
      </c>
      <c r="B4013" s="38">
        <v>3.9295999999999989</v>
      </c>
    </row>
    <row r="4014" spans="1:2" x14ac:dyDescent="0.35">
      <c r="A4014" s="38" t="s">
        <v>365</v>
      </c>
      <c r="B4014" s="38">
        <v>4.9647999999999985</v>
      </c>
    </row>
    <row r="4015" spans="1:2" x14ac:dyDescent="0.35">
      <c r="A4015" s="38" t="s">
        <v>363</v>
      </c>
      <c r="B4015" s="38">
        <v>152.02319999999997</v>
      </c>
    </row>
    <row r="4016" spans="1:2" x14ac:dyDescent="0.35">
      <c r="A4016" s="38" t="s">
        <v>363</v>
      </c>
      <c r="B4016" s="38">
        <v>4.2336</v>
      </c>
    </row>
    <row r="4017" spans="1:2" x14ac:dyDescent="0.35">
      <c r="A4017" s="38" t="s">
        <v>363</v>
      </c>
      <c r="B4017" s="38">
        <v>94.962000000000003</v>
      </c>
    </row>
    <row r="4018" spans="1:2" x14ac:dyDescent="0.35">
      <c r="A4018" s="38" t="s">
        <v>363</v>
      </c>
      <c r="B4018" s="38">
        <v>9.629999999999999</v>
      </c>
    </row>
    <row r="4019" spans="1:2" x14ac:dyDescent="0.35">
      <c r="A4019" s="38" t="s">
        <v>363</v>
      </c>
      <c r="B4019" s="38">
        <v>48.94</v>
      </c>
    </row>
    <row r="4020" spans="1:2" x14ac:dyDescent="0.35">
      <c r="A4020" s="38" t="s">
        <v>363</v>
      </c>
      <c r="B4020" s="38">
        <v>47.862899999999982</v>
      </c>
    </row>
    <row r="4021" spans="1:2" x14ac:dyDescent="0.35">
      <c r="A4021" s="38" t="s">
        <v>363</v>
      </c>
      <c r="B4021" s="38">
        <v>6.7236000000000002</v>
      </c>
    </row>
    <row r="4022" spans="1:2" x14ac:dyDescent="0.35">
      <c r="A4022" s="38" t="s">
        <v>366</v>
      </c>
      <c r="B4022" s="38">
        <v>-4.858799999999988</v>
      </c>
    </row>
    <row r="4023" spans="1:2" x14ac:dyDescent="0.35">
      <c r="A4023" s="38" t="s">
        <v>366</v>
      </c>
      <c r="B4023" s="38">
        <v>-15.176700000000004</v>
      </c>
    </row>
    <row r="4024" spans="1:2" x14ac:dyDescent="0.35">
      <c r="A4024" s="38" t="s">
        <v>366</v>
      </c>
      <c r="B4024" s="38">
        <v>0</v>
      </c>
    </row>
    <row r="4025" spans="1:2" x14ac:dyDescent="0.35">
      <c r="A4025" s="38" t="s">
        <v>364</v>
      </c>
      <c r="B4025" s="38">
        <v>6.5490000000000208</v>
      </c>
    </row>
    <row r="4026" spans="1:2" x14ac:dyDescent="0.35">
      <c r="A4026" s="38" t="s">
        <v>364</v>
      </c>
      <c r="B4026" s="38">
        <v>34.741999999999997</v>
      </c>
    </row>
    <row r="4027" spans="1:2" x14ac:dyDescent="0.35">
      <c r="A4027" s="38" t="s">
        <v>365</v>
      </c>
      <c r="B4027" s="38">
        <v>10.011599999999998</v>
      </c>
    </row>
    <row r="4028" spans="1:2" x14ac:dyDescent="0.35">
      <c r="A4028" s="38" t="s">
        <v>365</v>
      </c>
      <c r="B4028" s="38">
        <v>2.8699999999999992</v>
      </c>
    </row>
    <row r="4029" spans="1:2" x14ac:dyDescent="0.35">
      <c r="A4029" s="38" t="s">
        <v>365</v>
      </c>
      <c r="B4029" s="38">
        <v>13.438599999999994</v>
      </c>
    </row>
    <row r="4030" spans="1:2" x14ac:dyDescent="0.35">
      <c r="A4030" s="38" t="s">
        <v>365</v>
      </c>
      <c r="B4030" s="38">
        <v>-22.512</v>
      </c>
    </row>
    <row r="4031" spans="1:2" x14ac:dyDescent="0.35">
      <c r="A4031" s="38" t="s">
        <v>363</v>
      </c>
      <c r="B4031" s="38">
        <v>239.98500000000001</v>
      </c>
    </row>
    <row r="4032" spans="1:2" x14ac:dyDescent="0.35">
      <c r="A4032" s="38" t="s">
        <v>363</v>
      </c>
      <c r="B4032" s="38">
        <v>60.5488</v>
      </c>
    </row>
    <row r="4033" spans="1:2" x14ac:dyDescent="0.35">
      <c r="A4033" s="38" t="s">
        <v>364</v>
      </c>
      <c r="B4033" s="38">
        <v>66.326400000000007</v>
      </c>
    </row>
    <row r="4034" spans="1:2" x14ac:dyDescent="0.35">
      <c r="A4034" s="38" t="s">
        <v>364</v>
      </c>
      <c r="B4034" s="38">
        <v>14.651</v>
      </c>
    </row>
    <row r="4035" spans="1:2" x14ac:dyDescent="0.35">
      <c r="A4035" s="38" t="s">
        <v>364</v>
      </c>
      <c r="B4035" s="38">
        <v>21</v>
      </c>
    </row>
    <row r="4036" spans="1:2" x14ac:dyDescent="0.35">
      <c r="A4036" s="38" t="s">
        <v>366</v>
      </c>
      <c r="B4036" s="38">
        <v>-14.331299999999992</v>
      </c>
    </row>
    <row r="4037" spans="1:2" x14ac:dyDescent="0.35">
      <c r="A4037" s="38" t="s">
        <v>366</v>
      </c>
      <c r="B4037" s="38">
        <v>76.790399999999977</v>
      </c>
    </row>
    <row r="4038" spans="1:2" x14ac:dyDescent="0.35">
      <c r="A4038" s="38" t="s">
        <v>365</v>
      </c>
      <c r="B4038" s="38">
        <v>1.5509999999999984</v>
      </c>
    </row>
    <row r="4039" spans="1:2" x14ac:dyDescent="0.35">
      <c r="A4039" s="38" t="s">
        <v>364</v>
      </c>
      <c r="B4039" s="38">
        <v>8.2169999999999987</v>
      </c>
    </row>
    <row r="4040" spans="1:2" x14ac:dyDescent="0.35">
      <c r="A4040" s="38" t="s">
        <v>364</v>
      </c>
      <c r="B4040" s="38">
        <v>9.5039999999999996</v>
      </c>
    </row>
    <row r="4041" spans="1:2" x14ac:dyDescent="0.35">
      <c r="A4041" s="38" t="s">
        <v>364</v>
      </c>
      <c r="B4041" s="38">
        <v>287.98199999999997</v>
      </c>
    </row>
    <row r="4042" spans="1:2" x14ac:dyDescent="0.35">
      <c r="A4042" s="38" t="s">
        <v>364</v>
      </c>
      <c r="B4042" s="38">
        <v>4.6643999999999988</v>
      </c>
    </row>
    <row r="4043" spans="1:2" x14ac:dyDescent="0.35">
      <c r="A4043" s="38" t="s">
        <v>364</v>
      </c>
      <c r="B4043" s="38">
        <v>19.197599999999994</v>
      </c>
    </row>
    <row r="4044" spans="1:2" x14ac:dyDescent="0.35">
      <c r="A4044" s="38" t="s">
        <v>364</v>
      </c>
      <c r="B4044" s="38">
        <v>126.39420000000001</v>
      </c>
    </row>
    <row r="4045" spans="1:2" x14ac:dyDescent="0.35">
      <c r="A4045" s="38" t="s">
        <v>364</v>
      </c>
      <c r="B4045" s="38">
        <v>23.990399999999994</v>
      </c>
    </row>
    <row r="4046" spans="1:2" x14ac:dyDescent="0.35">
      <c r="A4046" s="38" t="s">
        <v>364</v>
      </c>
      <c r="B4046" s="38">
        <v>57.358000000000011</v>
      </c>
    </row>
    <row r="4047" spans="1:2" x14ac:dyDescent="0.35">
      <c r="A4047" s="38" t="s">
        <v>365</v>
      </c>
      <c r="B4047" s="38">
        <v>-13.734000000000002</v>
      </c>
    </row>
    <row r="4048" spans="1:2" x14ac:dyDescent="0.35">
      <c r="A4048" s="38" t="s">
        <v>365</v>
      </c>
      <c r="B4048" s="38">
        <v>-62.379199999999997</v>
      </c>
    </row>
    <row r="4049" spans="1:2" x14ac:dyDescent="0.35">
      <c r="A4049" s="38" t="s">
        <v>366</v>
      </c>
      <c r="B4049" s="38">
        <v>39.6312</v>
      </c>
    </row>
    <row r="4050" spans="1:2" x14ac:dyDescent="0.35">
      <c r="A4050" s="38" t="s">
        <v>366</v>
      </c>
      <c r="B4050" s="38">
        <v>191.96799999999996</v>
      </c>
    </row>
    <row r="4051" spans="1:2" x14ac:dyDescent="0.35">
      <c r="A4051" s="38" t="s">
        <v>366</v>
      </c>
      <c r="B4051" s="38">
        <v>49.804199999999994</v>
      </c>
    </row>
    <row r="4052" spans="1:2" x14ac:dyDescent="0.35">
      <c r="A4052" s="38" t="s">
        <v>366</v>
      </c>
      <c r="B4052" s="38">
        <v>32.633200000000016</v>
      </c>
    </row>
    <row r="4053" spans="1:2" x14ac:dyDescent="0.35">
      <c r="A4053" s="38" t="s">
        <v>366</v>
      </c>
      <c r="B4053" s="38">
        <v>1.4783999999999997</v>
      </c>
    </row>
    <row r="4054" spans="1:2" x14ac:dyDescent="0.35">
      <c r="A4054" s="38" t="s">
        <v>366</v>
      </c>
      <c r="B4054" s="38">
        <v>-81.854399999999998</v>
      </c>
    </row>
    <row r="4055" spans="1:2" x14ac:dyDescent="0.35">
      <c r="A4055" s="38" t="s">
        <v>366</v>
      </c>
      <c r="B4055" s="38">
        <v>18.017999999999997</v>
      </c>
    </row>
    <row r="4056" spans="1:2" x14ac:dyDescent="0.35">
      <c r="A4056" s="38" t="s">
        <v>366</v>
      </c>
      <c r="B4056" s="38">
        <v>6.8015999999999996</v>
      </c>
    </row>
    <row r="4057" spans="1:2" x14ac:dyDescent="0.35">
      <c r="A4057" s="38" t="s">
        <v>366</v>
      </c>
      <c r="B4057" s="38">
        <v>-337.80600000000004</v>
      </c>
    </row>
    <row r="4058" spans="1:2" x14ac:dyDescent="0.35">
      <c r="A4058" s="38" t="s">
        <v>366</v>
      </c>
      <c r="B4058" s="38">
        <v>-20.152800000000006</v>
      </c>
    </row>
    <row r="4059" spans="1:2" x14ac:dyDescent="0.35">
      <c r="A4059" s="38" t="s">
        <v>365</v>
      </c>
      <c r="B4059" s="38">
        <v>-8.0774999999999864</v>
      </c>
    </row>
    <row r="4060" spans="1:2" x14ac:dyDescent="0.35">
      <c r="A4060" s="38" t="s">
        <v>364</v>
      </c>
      <c r="B4060" s="38">
        <v>-15.458100000000007</v>
      </c>
    </row>
    <row r="4061" spans="1:2" x14ac:dyDescent="0.35">
      <c r="A4061" s="38" t="s">
        <v>364</v>
      </c>
      <c r="B4061" s="38">
        <v>35.759999999999962</v>
      </c>
    </row>
    <row r="4062" spans="1:2" x14ac:dyDescent="0.35">
      <c r="A4062" s="38" t="s">
        <v>365</v>
      </c>
      <c r="B4062" s="38">
        <v>17.879399999999997</v>
      </c>
    </row>
    <row r="4063" spans="1:2" x14ac:dyDescent="0.35">
      <c r="A4063" s="38" t="s">
        <v>364</v>
      </c>
      <c r="B4063" s="38">
        <v>7.822499999999998</v>
      </c>
    </row>
    <row r="4064" spans="1:2" x14ac:dyDescent="0.35">
      <c r="A4064" s="38" t="s">
        <v>366</v>
      </c>
      <c r="B4064" s="38">
        <v>7.4984999999999964</v>
      </c>
    </row>
    <row r="4065" spans="1:2" x14ac:dyDescent="0.35">
      <c r="A4065" s="38" t="s">
        <v>363</v>
      </c>
      <c r="B4065" s="38">
        <v>1.7514000000000003</v>
      </c>
    </row>
    <row r="4066" spans="1:2" x14ac:dyDescent="0.35">
      <c r="A4066" s="38" t="s">
        <v>363</v>
      </c>
      <c r="B4066" s="38">
        <v>0.34919999999999951</v>
      </c>
    </row>
    <row r="4067" spans="1:2" x14ac:dyDescent="0.35">
      <c r="A4067" s="38" t="s">
        <v>363</v>
      </c>
      <c r="B4067" s="38">
        <v>1.4099999999999997</v>
      </c>
    </row>
    <row r="4068" spans="1:2" x14ac:dyDescent="0.35">
      <c r="A4068" s="38" t="s">
        <v>363</v>
      </c>
      <c r="B4068" s="38">
        <v>0.89880000000000004</v>
      </c>
    </row>
    <row r="4069" spans="1:2" x14ac:dyDescent="0.35">
      <c r="A4069" s="38" t="s">
        <v>363</v>
      </c>
      <c r="B4069" s="38">
        <v>15.537599999999998</v>
      </c>
    </row>
    <row r="4070" spans="1:2" x14ac:dyDescent="0.35">
      <c r="A4070" s="38" t="s">
        <v>363</v>
      </c>
      <c r="B4070" s="38">
        <v>110.1194999999999</v>
      </c>
    </row>
    <row r="4071" spans="1:2" x14ac:dyDescent="0.35">
      <c r="A4071" s="38" t="s">
        <v>365</v>
      </c>
      <c r="B4071" s="38">
        <v>-21.681000000000004</v>
      </c>
    </row>
    <row r="4072" spans="1:2" x14ac:dyDescent="0.35">
      <c r="A4072" s="38" t="s">
        <v>365</v>
      </c>
      <c r="B4072" s="38">
        <v>-16.539600000000007</v>
      </c>
    </row>
    <row r="4073" spans="1:2" x14ac:dyDescent="0.35">
      <c r="A4073" s="38" t="s">
        <v>365</v>
      </c>
      <c r="B4073" s="38">
        <v>-52.890800000000027</v>
      </c>
    </row>
    <row r="4074" spans="1:2" x14ac:dyDescent="0.35">
      <c r="A4074" s="38" t="s">
        <v>365</v>
      </c>
      <c r="B4074" s="38">
        <v>449.99099999999999</v>
      </c>
    </row>
    <row r="4075" spans="1:2" x14ac:dyDescent="0.35">
      <c r="A4075" s="38" t="s">
        <v>365</v>
      </c>
      <c r="B4075" s="38">
        <v>213.70440000000002</v>
      </c>
    </row>
    <row r="4076" spans="1:2" x14ac:dyDescent="0.35">
      <c r="A4076" s="38" t="s">
        <v>363</v>
      </c>
      <c r="B4076" s="38">
        <v>55.016000000000012</v>
      </c>
    </row>
    <row r="4077" spans="1:2" x14ac:dyDescent="0.35">
      <c r="A4077" s="38" t="s">
        <v>363</v>
      </c>
      <c r="B4077" s="38">
        <v>0</v>
      </c>
    </row>
    <row r="4078" spans="1:2" x14ac:dyDescent="0.35">
      <c r="A4078" s="38" t="s">
        <v>365</v>
      </c>
      <c r="B4078" s="38">
        <v>3.3087999999999997</v>
      </c>
    </row>
    <row r="4079" spans="1:2" x14ac:dyDescent="0.35">
      <c r="A4079" s="38" t="s">
        <v>365</v>
      </c>
      <c r="B4079" s="38">
        <v>0.2016</v>
      </c>
    </row>
    <row r="4080" spans="1:2" x14ac:dyDescent="0.35">
      <c r="A4080" s="38" t="s">
        <v>365</v>
      </c>
      <c r="B4080" s="38">
        <v>56.977199999999996</v>
      </c>
    </row>
    <row r="4081" spans="1:2" x14ac:dyDescent="0.35">
      <c r="A4081" s="38" t="s">
        <v>363</v>
      </c>
      <c r="B4081" s="38">
        <v>4.7976000000000028</v>
      </c>
    </row>
    <row r="4082" spans="1:2" x14ac:dyDescent="0.35">
      <c r="A4082" s="38" t="s">
        <v>364</v>
      </c>
      <c r="B4082" s="38">
        <v>22.518000000000001</v>
      </c>
    </row>
    <row r="4083" spans="1:2" x14ac:dyDescent="0.35">
      <c r="A4083" s="38" t="s">
        <v>364</v>
      </c>
      <c r="B4083" s="38">
        <v>-3.5153999999999996</v>
      </c>
    </row>
    <row r="4084" spans="1:2" x14ac:dyDescent="0.35">
      <c r="A4084" s="38" t="s">
        <v>365</v>
      </c>
      <c r="B4084" s="38">
        <v>-320.23950000000013</v>
      </c>
    </row>
    <row r="4085" spans="1:2" x14ac:dyDescent="0.35">
      <c r="A4085" s="38" t="s">
        <v>365</v>
      </c>
      <c r="B4085" s="38">
        <v>3.2099999999999982</v>
      </c>
    </row>
    <row r="4086" spans="1:2" x14ac:dyDescent="0.35">
      <c r="A4086" s="38" t="s">
        <v>364</v>
      </c>
      <c r="B4086" s="38">
        <v>-6.0236999999999998</v>
      </c>
    </row>
    <row r="4087" spans="1:2" x14ac:dyDescent="0.35">
      <c r="A4087" s="38" t="s">
        <v>364</v>
      </c>
      <c r="B4087" s="38">
        <v>30.238400000000013</v>
      </c>
    </row>
    <row r="4088" spans="1:2" x14ac:dyDescent="0.35">
      <c r="A4088" s="38" t="s">
        <v>364</v>
      </c>
      <c r="B4088" s="38">
        <v>7.0712999999999981</v>
      </c>
    </row>
    <row r="4089" spans="1:2" x14ac:dyDescent="0.35">
      <c r="A4089" s="38" t="s">
        <v>364</v>
      </c>
      <c r="B4089" s="38">
        <v>3.9770999999999996</v>
      </c>
    </row>
    <row r="4090" spans="1:2" x14ac:dyDescent="0.35">
      <c r="A4090" s="38" t="s">
        <v>363</v>
      </c>
      <c r="B4090" s="38">
        <v>172.48140000000001</v>
      </c>
    </row>
    <row r="4091" spans="1:2" x14ac:dyDescent="0.35">
      <c r="A4091" s="38" t="s">
        <v>366</v>
      </c>
      <c r="B4091" s="38">
        <v>9.9359999999999999</v>
      </c>
    </row>
    <row r="4092" spans="1:2" x14ac:dyDescent="0.35">
      <c r="A4092" s="38" t="s">
        <v>366</v>
      </c>
      <c r="B4092" s="38">
        <v>3.2849999999999993</v>
      </c>
    </row>
    <row r="4093" spans="1:2" x14ac:dyDescent="0.35">
      <c r="A4093" s="38" t="s">
        <v>366</v>
      </c>
      <c r="B4093" s="38">
        <v>4.6643999999999988</v>
      </c>
    </row>
    <row r="4094" spans="1:2" x14ac:dyDescent="0.35">
      <c r="A4094" s="38" t="s">
        <v>366</v>
      </c>
      <c r="B4094" s="38">
        <v>-55.256</v>
      </c>
    </row>
    <row r="4095" spans="1:2" x14ac:dyDescent="0.35">
      <c r="A4095" s="38" t="s">
        <v>363</v>
      </c>
      <c r="B4095" s="38">
        <v>1416.7999999999997</v>
      </c>
    </row>
    <row r="4096" spans="1:2" x14ac:dyDescent="0.35">
      <c r="A4096" s="38" t="s">
        <v>363</v>
      </c>
      <c r="B4096" s="38">
        <v>18.390799999999999</v>
      </c>
    </row>
    <row r="4097" spans="1:2" x14ac:dyDescent="0.35">
      <c r="A4097" s="38" t="s">
        <v>363</v>
      </c>
      <c r="B4097" s="38">
        <v>170.51129999999998</v>
      </c>
    </row>
    <row r="4098" spans="1:2" x14ac:dyDescent="0.35">
      <c r="A4098" s="38" t="s">
        <v>365</v>
      </c>
      <c r="B4098" s="38">
        <v>15.552000000000001</v>
      </c>
    </row>
    <row r="4099" spans="1:2" x14ac:dyDescent="0.35">
      <c r="A4099" s="38" t="s">
        <v>365</v>
      </c>
      <c r="B4099" s="38">
        <v>16.195999999999984</v>
      </c>
    </row>
    <row r="4100" spans="1:2" x14ac:dyDescent="0.35">
      <c r="A4100" s="38" t="s">
        <v>365</v>
      </c>
      <c r="B4100" s="38">
        <v>4630.4755000000005</v>
      </c>
    </row>
    <row r="4101" spans="1:2" x14ac:dyDescent="0.35">
      <c r="A4101" s="38" t="s">
        <v>365</v>
      </c>
      <c r="B4101" s="38">
        <v>6.47</v>
      </c>
    </row>
    <row r="4102" spans="1:2" x14ac:dyDescent="0.35">
      <c r="A4102" s="38" t="s">
        <v>365</v>
      </c>
      <c r="B4102" s="38">
        <v>-5.2072000000000012</v>
      </c>
    </row>
    <row r="4103" spans="1:2" x14ac:dyDescent="0.35">
      <c r="A4103" s="38" t="s">
        <v>365</v>
      </c>
      <c r="B4103" s="38">
        <v>-1.1100000000000003</v>
      </c>
    </row>
    <row r="4104" spans="1:2" x14ac:dyDescent="0.35">
      <c r="A4104" s="38" t="s">
        <v>365</v>
      </c>
      <c r="B4104" s="38">
        <v>47.50719999999999</v>
      </c>
    </row>
    <row r="4105" spans="1:2" x14ac:dyDescent="0.35">
      <c r="A4105" s="38" t="s">
        <v>365</v>
      </c>
      <c r="B4105" s="38">
        <v>7.0048000000000012</v>
      </c>
    </row>
    <row r="4106" spans="1:2" x14ac:dyDescent="0.35">
      <c r="A4106" s="38" t="s">
        <v>364</v>
      </c>
      <c r="B4106" s="38">
        <v>17.995499999999979</v>
      </c>
    </row>
    <row r="4107" spans="1:2" x14ac:dyDescent="0.35">
      <c r="A4107" s="38" t="s">
        <v>364</v>
      </c>
      <c r="B4107" s="38">
        <v>4.6440000000000001</v>
      </c>
    </row>
    <row r="4108" spans="1:2" x14ac:dyDescent="0.35">
      <c r="A4108" s="38" t="s">
        <v>365</v>
      </c>
      <c r="B4108" s="38">
        <v>-6.8992000000000022</v>
      </c>
    </row>
    <row r="4109" spans="1:2" x14ac:dyDescent="0.35">
      <c r="A4109" s="38" t="s">
        <v>366</v>
      </c>
      <c r="B4109" s="38">
        <v>0.27919999999999945</v>
      </c>
    </row>
    <row r="4110" spans="1:2" x14ac:dyDescent="0.35">
      <c r="A4110" s="38" t="s">
        <v>366</v>
      </c>
      <c r="B4110" s="38">
        <v>-14.163900000000005</v>
      </c>
    </row>
    <row r="4111" spans="1:2" x14ac:dyDescent="0.35">
      <c r="A4111" s="38" t="s">
        <v>365</v>
      </c>
      <c r="B4111" s="38">
        <v>19.974600000000002</v>
      </c>
    </row>
    <row r="4112" spans="1:2" x14ac:dyDescent="0.35">
      <c r="A4112" s="38" t="s">
        <v>365</v>
      </c>
      <c r="B4112" s="38">
        <v>20.927400000000006</v>
      </c>
    </row>
    <row r="4113" spans="1:2" x14ac:dyDescent="0.35">
      <c r="A4113" s="38" t="s">
        <v>365</v>
      </c>
      <c r="B4113" s="38">
        <v>8.4966000000000008</v>
      </c>
    </row>
    <row r="4114" spans="1:2" x14ac:dyDescent="0.35">
      <c r="A4114" s="38" t="s">
        <v>365</v>
      </c>
      <c r="B4114" s="38">
        <v>0.9511999999999996</v>
      </c>
    </row>
    <row r="4115" spans="1:2" x14ac:dyDescent="0.35">
      <c r="A4115" s="38" t="s">
        <v>365</v>
      </c>
      <c r="B4115" s="38">
        <v>2.9888999999999997</v>
      </c>
    </row>
    <row r="4116" spans="1:2" x14ac:dyDescent="0.35">
      <c r="A4116" s="38" t="s">
        <v>365</v>
      </c>
      <c r="B4116" s="38">
        <v>13.857900000000008</v>
      </c>
    </row>
    <row r="4117" spans="1:2" x14ac:dyDescent="0.35">
      <c r="A4117" s="38" t="s">
        <v>364</v>
      </c>
      <c r="B4117" s="38">
        <v>381.23749999999995</v>
      </c>
    </row>
    <row r="4118" spans="1:2" x14ac:dyDescent="0.35">
      <c r="A4118" s="38" t="s">
        <v>364</v>
      </c>
      <c r="B4118" s="38">
        <v>0.99</v>
      </c>
    </row>
    <row r="4119" spans="1:2" x14ac:dyDescent="0.35">
      <c r="A4119" s="38" t="s">
        <v>364</v>
      </c>
      <c r="B4119" s="38">
        <v>9.3312000000000008</v>
      </c>
    </row>
    <row r="4120" spans="1:2" x14ac:dyDescent="0.35">
      <c r="A4120" s="38" t="s">
        <v>364</v>
      </c>
      <c r="B4120" s="38">
        <v>54.583200000000019</v>
      </c>
    </row>
    <row r="4121" spans="1:2" x14ac:dyDescent="0.35">
      <c r="A4121" s="38" t="s">
        <v>364</v>
      </c>
      <c r="B4121" s="38">
        <v>29.702399999999997</v>
      </c>
    </row>
    <row r="4122" spans="1:2" x14ac:dyDescent="0.35">
      <c r="A4122" s="38" t="s">
        <v>366</v>
      </c>
      <c r="B4122" s="38">
        <v>-1.4279999999999999</v>
      </c>
    </row>
    <row r="4123" spans="1:2" x14ac:dyDescent="0.35">
      <c r="A4123" s="38" t="s">
        <v>364</v>
      </c>
      <c r="B4123" s="38">
        <v>16.847999999999999</v>
      </c>
    </row>
    <row r="4124" spans="1:2" x14ac:dyDescent="0.35">
      <c r="A4124" s="38" t="s">
        <v>364</v>
      </c>
      <c r="B4124" s="38">
        <v>17.667299999999997</v>
      </c>
    </row>
    <row r="4125" spans="1:2" x14ac:dyDescent="0.35">
      <c r="A4125" s="38" t="s">
        <v>364</v>
      </c>
      <c r="B4125" s="38">
        <v>9.4365999999999985</v>
      </c>
    </row>
    <row r="4126" spans="1:2" x14ac:dyDescent="0.35">
      <c r="A4126" s="38" t="s">
        <v>366</v>
      </c>
      <c r="B4126" s="38">
        <v>9.6956999999999987</v>
      </c>
    </row>
    <row r="4127" spans="1:2" x14ac:dyDescent="0.35">
      <c r="A4127" s="38" t="s">
        <v>363</v>
      </c>
      <c r="B4127" s="38">
        <v>-2.2758000000000109</v>
      </c>
    </row>
    <row r="4128" spans="1:2" x14ac:dyDescent="0.35">
      <c r="A4128" s="38" t="s">
        <v>363</v>
      </c>
      <c r="B4128" s="38">
        <v>18.037799999999997</v>
      </c>
    </row>
    <row r="4129" spans="1:2" x14ac:dyDescent="0.35">
      <c r="A4129" s="38" t="s">
        <v>363</v>
      </c>
      <c r="B4129" s="38">
        <v>7.5761999999999894</v>
      </c>
    </row>
    <row r="4130" spans="1:2" x14ac:dyDescent="0.35">
      <c r="A4130" s="38" t="s">
        <v>363</v>
      </c>
      <c r="B4130" s="38">
        <v>-944.99460000000045</v>
      </c>
    </row>
    <row r="4131" spans="1:2" x14ac:dyDescent="0.35">
      <c r="A4131" s="38" t="s">
        <v>364</v>
      </c>
      <c r="B4131" s="38">
        <v>21.251199999999997</v>
      </c>
    </row>
    <row r="4132" spans="1:2" x14ac:dyDescent="0.35">
      <c r="A4132" s="38" t="s">
        <v>365</v>
      </c>
      <c r="B4132" s="38">
        <v>-23.89200000000001</v>
      </c>
    </row>
    <row r="4133" spans="1:2" x14ac:dyDescent="0.35">
      <c r="A4133" s="38" t="s">
        <v>363</v>
      </c>
      <c r="B4133" s="38">
        <v>4.0338000000000003</v>
      </c>
    </row>
    <row r="4134" spans="1:2" x14ac:dyDescent="0.35">
      <c r="A4134" s="38" t="s">
        <v>363</v>
      </c>
      <c r="B4134" s="38">
        <v>5.6375999999999999</v>
      </c>
    </row>
    <row r="4135" spans="1:2" x14ac:dyDescent="0.35">
      <c r="A4135" s="38" t="s">
        <v>363</v>
      </c>
      <c r="B4135" s="38">
        <v>21.599999999999998</v>
      </c>
    </row>
    <row r="4136" spans="1:2" x14ac:dyDescent="0.35">
      <c r="A4136" s="38" t="s">
        <v>363</v>
      </c>
      <c r="B4136" s="38">
        <v>90.287100000000009</v>
      </c>
    </row>
    <row r="4137" spans="1:2" x14ac:dyDescent="0.35">
      <c r="A4137" s="38" t="s">
        <v>364</v>
      </c>
      <c r="B4137" s="38">
        <v>42.045000000000002</v>
      </c>
    </row>
    <row r="4138" spans="1:2" x14ac:dyDescent="0.35">
      <c r="A4138" s="38" t="s">
        <v>364</v>
      </c>
      <c r="B4138" s="38">
        <v>204.76820000000001</v>
      </c>
    </row>
    <row r="4139" spans="1:2" x14ac:dyDescent="0.35">
      <c r="A4139" s="38" t="s">
        <v>363</v>
      </c>
      <c r="B4139" s="38">
        <v>12.530000000000001</v>
      </c>
    </row>
    <row r="4140" spans="1:2" x14ac:dyDescent="0.35">
      <c r="A4140" s="38" t="s">
        <v>365</v>
      </c>
      <c r="B4140" s="38">
        <v>-10.385999999999999</v>
      </c>
    </row>
    <row r="4141" spans="1:2" x14ac:dyDescent="0.35">
      <c r="A4141" s="38" t="s">
        <v>366</v>
      </c>
      <c r="B4141" s="38">
        <v>2.336999999999998</v>
      </c>
    </row>
    <row r="4142" spans="1:2" x14ac:dyDescent="0.35">
      <c r="A4142" s="38" t="s">
        <v>366</v>
      </c>
      <c r="B4142" s="38">
        <v>13.845999999999997</v>
      </c>
    </row>
    <row r="4143" spans="1:2" x14ac:dyDescent="0.35">
      <c r="A4143" s="38" t="s">
        <v>365</v>
      </c>
      <c r="B4143" s="38">
        <v>8.6939999999999991</v>
      </c>
    </row>
    <row r="4144" spans="1:2" x14ac:dyDescent="0.35">
      <c r="A4144" s="38" t="s">
        <v>365</v>
      </c>
      <c r="B4144" s="38">
        <v>26.413199999999996</v>
      </c>
    </row>
    <row r="4145" spans="1:2" x14ac:dyDescent="0.35">
      <c r="A4145" s="38" t="s">
        <v>364</v>
      </c>
      <c r="B4145" s="38">
        <v>5.7329999999999997</v>
      </c>
    </row>
    <row r="4146" spans="1:2" x14ac:dyDescent="0.35">
      <c r="A4146" s="38" t="s">
        <v>364</v>
      </c>
      <c r="B4146" s="38">
        <v>2.3814000000000002</v>
      </c>
    </row>
    <row r="4147" spans="1:2" x14ac:dyDescent="0.35">
      <c r="A4147" s="38" t="s">
        <v>364</v>
      </c>
      <c r="B4147" s="38">
        <v>-13.588200000000001</v>
      </c>
    </row>
    <row r="4148" spans="1:2" x14ac:dyDescent="0.35">
      <c r="A4148" s="38" t="s">
        <v>366</v>
      </c>
      <c r="B4148" s="38">
        <v>64.518000000000001</v>
      </c>
    </row>
    <row r="4149" spans="1:2" x14ac:dyDescent="0.35">
      <c r="A4149" s="38" t="s">
        <v>365</v>
      </c>
      <c r="B4149" s="38">
        <v>-15.131100000000004</v>
      </c>
    </row>
    <row r="4150" spans="1:2" x14ac:dyDescent="0.35">
      <c r="A4150" s="38" t="s">
        <v>365</v>
      </c>
      <c r="B4150" s="38">
        <v>1.2004999999999999</v>
      </c>
    </row>
    <row r="4151" spans="1:2" x14ac:dyDescent="0.35">
      <c r="A4151" s="38" t="s">
        <v>365</v>
      </c>
      <c r="B4151" s="38">
        <v>-2.0700000000000038</v>
      </c>
    </row>
    <row r="4152" spans="1:2" x14ac:dyDescent="0.35">
      <c r="A4152" s="38" t="s">
        <v>365</v>
      </c>
      <c r="B4152" s="38">
        <v>-58.305599999999984</v>
      </c>
    </row>
    <row r="4153" spans="1:2" x14ac:dyDescent="0.35">
      <c r="A4153" s="38" t="s">
        <v>366</v>
      </c>
      <c r="B4153" s="38">
        <v>9.8685000000000009</v>
      </c>
    </row>
    <row r="4154" spans="1:2" x14ac:dyDescent="0.35">
      <c r="A4154" s="38" t="s">
        <v>366</v>
      </c>
      <c r="B4154" s="38">
        <v>5.4432</v>
      </c>
    </row>
    <row r="4155" spans="1:2" x14ac:dyDescent="0.35">
      <c r="A4155" s="38" t="s">
        <v>366</v>
      </c>
      <c r="B4155" s="38">
        <v>1.6523999999999992</v>
      </c>
    </row>
    <row r="4156" spans="1:2" x14ac:dyDescent="0.35">
      <c r="A4156" s="38" t="s">
        <v>363</v>
      </c>
      <c r="B4156" s="38">
        <v>-27.93119999999999</v>
      </c>
    </row>
    <row r="4157" spans="1:2" x14ac:dyDescent="0.35">
      <c r="A4157" s="38" t="s">
        <v>363</v>
      </c>
      <c r="B4157" s="38">
        <v>-1.9656000000000002</v>
      </c>
    </row>
    <row r="4158" spans="1:2" x14ac:dyDescent="0.35">
      <c r="A4158" s="38" t="s">
        <v>366</v>
      </c>
      <c r="B4158" s="38">
        <v>0.59979999999999656</v>
      </c>
    </row>
    <row r="4159" spans="1:2" x14ac:dyDescent="0.35">
      <c r="A4159" s="38" t="s">
        <v>366</v>
      </c>
      <c r="B4159" s="38">
        <v>-19.982399999999991</v>
      </c>
    </row>
    <row r="4160" spans="1:2" x14ac:dyDescent="0.35">
      <c r="A4160" s="38" t="s">
        <v>365</v>
      </c>
      <c r="B4160" s="38">
        <v>5.1011999999999995</v>
      </c>
    </row>
    <row r="4161" spans="1:2" x14ac:dyDescent="0.35">
      <c r="A4161" s="38" t="s">
        <v>363</v>
      </c>
      <c r="B4161" s="38">
        <v>3.7235999999999989</v>
      </c>
    </row>
    <row r="4162" spans="1:2" x14ac:dyDescent="0.35">
      <c r="A4162" s="38" t="s">
        <v>366</v>
      </c>
      <c r="B4162" s="38">
        <v>134.99250000000001</v>
      </c>
    </row>
    <row r="4163" spans="1:2" x14ac:dyDescent="0.35">
      <c r="A4163" s="38" t="s">
        <v>366</v>
      </c>
      <c r="B4163" s="38">
        <v>5.8707999999999991</v>
      </c>
    </row>
    <row r="4164" spans="1:2" x14ac:dyDescent="0.35">
      <c r="A4164" s="38" t="s">
        <v>366</v>
      </c>
      <c r="B4164" s="38">
        <v>7.5991999999999997</v>
      </c>
    </row>
    <row r="4165" spans="1:2" x14ac:dyDescent="0.35">
      <c r="A4165" s="38" t="s">
        <v>366</v>
      </c>
      <c r="B4165" s="38">
        <v>315.81179999999995</v>
      </c>
    </row>
    <row r="4166" spans="1:2" x14ac:dyDescent="0.35">
      <c r="A4166" s="38" t="s">
        <v>364</v>
      </c>
      <c r="B4166" s="38">
        <v>-14.793099999999995</v>
      </c>
    </row>
    <row r="4167" spans="1:2" x14ac:dyDescent="0.35">
      <c r="A4167" s="38" t="s">
        <v>364</v>
      </c>
      <c r="B4167" s="38">
        <v>14.754599999999996</v>
      </c>
    </row>
    <row r="4168" spans="1:2" x14ac:dyDescent="0.35">
      <c r="A4168" s="38" t="s">
        <v>366</v>
      </c>
      <c r="B4168" s="38">
        <v>9.3312000000000008</v>
      </c>
    </row>
    <row r="4169" spans="1:2" x14ac:dyDescent="0.35">
      <c r="A4169" s="38" t="s">
        <v>364</v>
      </c>
      <c r="B4169" s="38">
        <v>8.299199999999999</v>
      </c>
    </row>
    <row r="4170" spans="1:2" x14ac:dyDescent="0.35">
      <c r="A4170" s="38" t="s">
        <v>364</v>
      </c>
      <c r="B4170" s="38">
        <v>-65.035200000000046</v>
      </c>
    </row>
    <row r="4171" spans="1:2" x14ac:dyDescent="0.35">
      <c r="A4171" s="38" t="s">
        <v>364</v>
      </c>
      <c r="B4171" s="38">
        <v>10.8864</v>
      </c>
    </row>
    <row r="4172" spans="1:2" x14ac:dyDescent="0.35">
      <c r="A4172" s="38" t="s">
        <v>364</v>
      </c>
      <c r="B4172" s="38">
        <v>17.815199999999997</v>
      </c>
    </row>
    <row r="4173" spans="1:2" x14ac:dyDescent="0.35">
      <c r="A4173" s="38" t="s">
        <v>364</v>
      </c>
      <c r="B4173" s="38">
        <v>0.97719999999999807</v>
      </c>
    </row>
    <row r="4174" spans="1:2" x14ac:dyDescent="0.35">
      <c r="A4174" s="38" t="s">
        <v>363</v>
      </c>
      <c r="B4174" s="38">
        <v>6.5319999999999991</v>
      </c>
    </row>
    <row r="4175" spans="1:2" x14ac:dyDescent="0.35">
      <c r="A4175" s="38" t="s">
        <v>363</v>
      </c>
      <c r="B4175" s="38">
        <v>6.2208000000000006</v>
      </c>
    </row>
    <row r="4176" spans="1:2" x14ac:dyDescent="0.35">
      <c r="A4176" s="38" t="s">
        <v>363</v>
      </c>
      <c r="B4176" s="38">
        <v>28.0032</v>
      </c>
    </row>
    <row r="4177" spans="1:2" x14ac:dyDescent="0.35">
      <c r="A4177" s="38" t="s">
        <v>364</v>
      </c>
      <c r="B4177" s="38">
        <v>15.764000000000003</v>
      </c>
    </row>
    <row r="4178" spans="1:2" x14ac:dyDescent="0.35">
      <c r="A4178" s="38" t="s">
        <v>363</v>
      </c>
      <c r="B4178" s="38">
        <v>163.78700000000003</v>
      </c>
    </row>
    <row r="4179" spans="1:2" x14ac:dyDescent="0.35">
      <c r="A4179" s="38" t="s">
        <v>363</v>
      </c>
      <c r="B4179" s="38">
        <v>60.255300000000005</v>
      </c>
    </row>
    <row r="4180" spans="1:2" x14ac:dyDescent="0.35">
      <c r="A4180" s="38" t="s">
        <v>364</v>
      </c>
      <c r="B4180" s="38">
        <v>21.784499999999998</v>
      </c>
    </row>
    <row r="4181" spans="1:2" x14ac:dyDescent="0.35">
      <c r="A4181" s="38" t="s">
        <v>364</v>
      </c>
      <c r="B4181" s="38">
        <v>5.4288000000000007</v>
      </c>
    </row>
    <row r="4182" spans="1:2" x14ac:dyDescent="0.35">
      <c r="A4182" s="38" t="s">
        <v>365</v>
      </c>
      <c r="B4182" s="38">
        <v>-6.3599999999999994</v>
      </c>
    </row>
    <row r="4183" spans="1:2" x14ac:dyDescent="0.35">
      <c r="A4183" s="38" t="s">
        <v>366</v>
      </c>
      <c r="B4183" s="38">
        <v>115.18559999999999</v>
      </c>
    </row>
    <row r="4184" spans="1:2" x14ac:dyDescent="0.35">
      <c r="A4184" s="38" t="s">
        <v>366</v>
      </c>
      <c r="B4184" s="38">
        <v>7.6679999999999993</v>
      </c>
    </row>
    <row r="4185" spans="1:2" x14ac:dyDescent="0.35">
      <c r="A4185" s="38" t="s">
        <v>366</v>
      </c>
      <c r="B4185" s="38">
        <v>10.347300000000004</v>
      </c>
    </row>
    <row r="4186" spans="1:2" x14ac:dyDescent="0.35">
      <c r="A4186" s="38" t="s">
        <v>366</v>
      </c>
      <c r="B4186" s="38">
        <v>20.484999999999999</v>
      </c>
    </row>
    <row r="4187" spans="1:2" x14ac:dyDescent="0.35">
      <c r="A4187" s="38" t="s">
        <v>366</v>
      </c>
      <c r="B4187" s="38">
        <v>9.8159999999999954</v>
      </c>
    </row>
    <row r="4188" spans="1:2" x14ac:dyDescent="0.35">
      <c r="A4188" s="38" t="s">
        <v>365</v>
      </c>
      <c r="B4188" s="38">
        <v>-10.654700000000002</v>
      </c>
    </row>
    <row r="4189" spans="1:2" x14ac:dyDescent="0.35">
      <c r="A4189" s="38" t="s">
        <v>365</v>
      </c>
      <c r="B4189" s="38">
        <v>-3.293400000000001</v>
      </c>
    </row>
    <row r="4190" spans="1:2" x14ac:dyDescent="0.35">
      <c r="A4190" s="38" t="s">
        <v>365</v>
      </c>
      <c r="B4190" s="38">
        <v>0.66959999999999997</v>
      </c>
    </row>
    <row r="4191" spans="1:2" x14ac:dyDescent="0.35">
      <c r="A4191" s="38" t="s">
        <v>365</v>
      </c>
      <c r="B4191" s="38">
        <v>4.4954999999999998</v>
      </c>
    </row>
    <row r="4192" spans="1:2" x14ac:dyDescent="0.35">
      <c r="A4192" s="38" t="s">
        <v>366</v>
      </c>
      <c r="B4192" s="38">
        <v>5039.9856</v>
      </c>
    </row>
    <row r="4193" spans="1:2" x14ac:dyDescent="0.35">
      <c r="A4193" s="38" t="s">
        <v>365</v>
      </c>
      <c r="B4193" s="38">
        <v>6.5999999999999988</v>
      </c>
    </row>
    <row r="4194" spans="1:2" x14ac:dyDescent="0.35">
      <c r="A4194" s="38" t="s">
        <v>364</v>
      </c>
      <c r="B4194" s="38">
        <v>160.17660000000001</v>
      </c>
    </row>
    <row r="4195" spans="1:2" x14ac:dyDescent="0.35">
      <c r="A4195" s="38" t="s">
        <v>364</v>
      </c>
      <c r="B4195" s="38">
        <v>22.858199999999982</v>
      </c>
    </row>
    <row r="4196" spans="1:2" x14ac:dyDescent="0.35">
      <c r="A4196" s="38" t="s">
        <v>364</v>
      </c>
      <c r="B4196" s="38">
        <v>15.074199999999998</v>
      </c>
    </row>
    <row r="4197" spans="1:2" x14ac:dyDescent="0.35">
      <c r="A4197" s="38" t="s">
        <v>364</v>
      </c>
      <c r="B4197" s="38">
        <v>10.374000000000001</v>
      </c>
    </row>
    <row r="4198" spans="1:2" x14ac:dyDescent="0.35">
      <c r="A4198" s="38" t="s">
        <v>366</v>
      </c>
      <c r="B4198" s="38">
        <v>10.307099999999998</v>
      </c>
    </row>
    <row r="4199" spans="1:2" x14ac:dyDescent="0.35">
      <c r="A4199" s="38" t="s">
        <v>366</v>
      </c>
      <c r="B4199" s="38">
        <v>93.768799999999999</v>
      </c>
    </row>
    <row r="4200" spans="1:2" x14ac:dyDescent="0.35">
      <c r="A4200" s="38" t="s">
        <v>366</v>
      </c>
      <c r="B4200" s="38">
        <v>-14.553600000000003</v>
      </c>
    </row>
    <row r="4201" spans="1:2" x14ac:dyDescent="0.35">
      <c r="A4201" s="38" t="s">
        <v>366</v>
      </c>
      <c r="B4201" s="38">
        <v>3.4356999999999998</v>
      </c>
    </row>
    <row r="4202" spans="1:2" x14ac:dyDescent="0.35">
      <c r="A4202" s="38" t="s">
        <v>366</v>
      </c>
      <c r="B4202" s="38">
        <v>249.99499999999998</v>
      </c>
    </row>
    <row r="4203" spans="1:2" x14ac:dyDescent="0.35">
      <c r="A4203" s="38" t="s">
        <v>366</v>
      </c>
      <c r="B4203" s="38">
        <v>18.988799999999998</v>
      </c>
    </row>
    <row r="4204" spans="1:2" x14ac:dyDescent="0.35">
      <c r="A4204" s="38" t="s">
        <v>366</v>
      </c>
      <c r="B4204" s="38">
        <v>84.943599999999989</v>
      </c>
    </row>
    <row r="4205" spans="1:2" x14ac:dyDescent="0.35">
      <c r="A4205" s="38" t="s">
        <v>366</v>
      </c>
      <c r="B4205" s="38">
        <v>18.715000000000003</v>
      </c>
    </row>
    <row r="4206" spans="1:2" x14ac:dyDescent="0.35">
      <c r="A4206" s="38" t="s">
        <v>366</v>
      </c>
      <c r="B4206" s="38">
        <v>4.7751999999999999</v>
      </c>
    </row>
    <row r="4207" spans="1:2" x14ac:dyDescent="0.35">
      <c r="A4207" s="38" t="s">
        <v>366</v>
      </c>
      <c r="B4207" s="38">
        <v>4.2803999999999984</v>
      </c>
    </row>
    <row r="4208" spans="1:2" x14ac:dyDescent="0.35">
      <c r="A4208" s="38" t="s">
        <v>366</v>
      </c>
      <c r="B4208" s="38">
        <v>15.676799999999997</v>
      </c>
    </row>
    <row r="4209" spans="1:2" x14ac:dyDescent="0.35">
      <c r="A4209" s="38" t="s">
        <v>366</v>
      </c>
      <c r="B4209" s="38">
        <v>7.7748000000000008</v>
      </c>
    </row>
    <row r="4210" spans="1:2" x14ac:dyDescent="0.35">
      <c r="A4210" s="38" t="s">
        <v>366</v>
      </c>
      <c r="B4210" s="38">
        <v>481.46999999999991</v>
      </c>
    </row>
    <row r="4211" spans="1:2" x14ac:dyDescent="0.35">
      <c r="A4211" s="38" t="s">
        <v>366</v>
      </c>
      <c r="B4211" s="38">
        <v>-60.607800000000026</v>
      </c>
    </row>
    <row r="4212" spans="1:2" x14ac:dyDescent="0.35">
      <c r="A4212" s="38" t="s">
        <v>365</v>
      </c>
      <c r="B4212" s="38">
        <v>4.9949999999999992</v>
      </c>
    </row>
    <row r="4213" spans="1:2" x14ac:dyDescent="0.35">
      <c r="A4213" s="38" t="s">
        <v>363</v>
      </c>
      <c r="B4213" s="38">
        <v>4.238999999999999</v>
      </c>
    </row>
    <row r="4214" spans="1:2" x14ac:dyDescent="0.35">
      <c r="A4214" s="38" t="s">
        <v>363</v>
      </c>
      <c r="B4214" s="38">
        <v>1.9023999999999992</v>
      </c>
    </row>
    <row r="4215" spans="1:2" x14ac:dyDescent="0.35">
      <c r="A4215" s="38" t="s">
        <v>363</v>
      </c>
      <c r="B4215" s="38">
        <v>11.543199999999999</v>
      </c>
    </row>
    <row r="4216" spans="1:2" x14ac:dyDescent="0.35">
      <c r="A4216" s="38" t="s">
        <v>365</v>
      </c>
      <c r="B4216" s="38">
        <v>64.199999999999989</v>
      </c>
    </row>
    <row r="4217" spans="1:2" x14ac:dyDescent="0.35">
      <c r="A4217" s="38" t="s">
        <v>366</v>
      </c>
      <c r="B4217" s="38">
        <v>29.271599999999999</v>
      </c>
    </row>
    <row r="4218" spans="1:2" x14ac:dyDescent="0.35">
      <c r="A4218" s="38" t="s">
        <v>364</v>
      </c>
      <c r="B4218" s="38">
        <v>4.4352</v>
      </c>
    </row>
    <row r="4219" spans="1:2" x14ac:dyDescent="0.35">
      <c r="A4219" s="38" t="s">
        <v>364</v>
      </c>
      <c r="B4219" s="38">
        <v>85.175999999999974</v>
      </c>
    </row>
    <row r="4220" spans="1:2" x14ac:dyDescent="0.35">
      <c r="A4220" s="38" t="s">
        <v>364</v>
      </c>
      <c r="B4220" s="38">
        <v>359.99879999999962</v>
      </c>
    </row>
    <row r="4221" spans="1:2" x14ac:dyDescent="0.35">
      <c r="A4221" s="38" t="s">
        <v>364</v>
      </c>
      <c r="B4221" s="38">
        <v>18.211199999999998</v>
      </c>
    </row>
    <row r="4222" spans="1:2" x14ac:dyDescent="0.35">
      <c r="A4222" s="38" t="s">
        <v>364</v>
      </c>
      <c r="B4222" s="38">
        <v>6.6293999999999995</v>
      </c>
    </row>
    <row r="4223" spans="1:2" x14ac:dyDescent="0.35">
      <c r="A4223" s="38" t="s">
        <v>364</v>
      </c>
      <c r="B4223" s="38">
        <v>130.20749999999998</v>
      </c>
    </row>
    <row r="4224" spans="1:2" x14ac:dyDescent="0.35">
      <c r="A4224" s="38" t="s">
        <v>364</v>
      </c>
      <c r="B4224" s="38">
        <v>1.0296000000000021</v>
      </c>
    </row>
    <row r="4225" spans="1:2" x14ac:dyDescent="0.35">
      <c r="A4225" s="38" t="s">
        <v>364</v>
      </c>
      <c r="B4225" s="38">
        <v>41.860800000000005</v>
      </c>
    </row>
    <row r="4226" spans="1:2" x14ac:dyDescent="0.35">
      <c r="A4226" s="38" t="s">
        <v>365</v>
      </c>
      <c r="B4226" s="38">
        <v>-3.2406000000000006</v>
      </c>
    </row>
    <row r="4227" spans="1:2" x14ac:dyDescent="0.35">
      <c r="A4227" s="38" t="s">
        <v>365</v>
      </c>
      <c r="B4227" s="38">
        <v>-42.492599999999982</v>
      </c>
    </row>
    <row r="4228" spans="1:2" x14ac:dyDescent="0.35">
      <c r="A4228" s="38" t="s">
        <v>365</v>
      </c>
      <c r="B4228" s="38">
        <v>21.5824</v>
      </c>
    </row>
    <row r="4229" spans="1:2" x14ac:dyDescent="0.35">
      <c r="A4229" s="38" t="s">
        <v>364</v>
      </c>
      <c r="B4229" s="38">
        <v>-6.9282000000000039</v>
      </c>
    </row>
    <row r="4230" spans="1:2" x14ac:dyDescent="0.35">
      <c r="A4230" s="38" t="s">
        <v>365</v>
      </c>
      <c r="B4230" s="38">
        <v>10.3408</v>
      </c>
    </row>
    <row r="4231" spans="1:2" x14ac:dyDescent="0.35">
      <c r="A4231" s="38" t="s">
        <v>365</v>
      </c>
      <c r="B4231" s="38">
        <v>-348.62940000000003</v>
      </c>
    </row>
    <row r="4232" spans="1:2" x14ac:dyDescent="0.35">
      <c r="A4232" s="38" t="s">
        <v>365</v>
      </c>
      <c r="B4232" s="38">
        <v>-17.660699999999999</v>
      </c>
    </row>
    <row r="4233" spans="1:2" x14ac:dyDescent="0.35">
      <c r="A4233" s="38" t="s">
        <v>365</v>
      </c>
      <c r="B4233" s="38">
        <v>5.6375999999999999</v>
      </c>
    </row>
    <row r="4234" spans="1:2" x14ac:dyDescent="0.35">
      <c r="A4234" s="38" t="s">
        <v>365</v>
      </c>
      <c r="B4234" s="38">
        <v>11.2752</v>
      </c>
    </row>
    <row r="4235" spans="1:2" x14ac:dyDescent="0.35">
      <c r="A4235" s="38" t="s">
        <v>365</v>
      </c>
      <c r="B4235" s="38">
        <v>-10.421400000000002</v>
      </c>
    </row>
    <row r="4236" spans="1:2" x14ac:dyDescent="0.35">
      <c r="A4236" s="38" t="s">
        <v>366</v>
      </c>
      <c r="B4236" s="38">
        <v>4.1151</v>
      </c>
    </row>
    <row r="4237" spans="1:2" x14ac:dyDescent="0.35">
      <c r="A4237" s="38" t="s">
        <v>366</v>
      </c>
      <c r="B4237" s="38">
        <v>7.0226999999999995</v>
      </c>
    </row>
    <row r="4238" spans="1:2" x14ac:dyDescent="0.35">
      <c r="A4238" s="38" t="s">
        <v>365</v>
      </c>
      <c r="B4238" s="38">
        <v>-18.836400000000005</v>
      </c>
    </row>
    <row r="4239" spans="1:2" x14ac:dyDescent="0.35">
      <c r="A4239" s="38" t="s">
        <v>366</v>
      </c>
      <c r="B4239" s="38">
        <v>0.70560000000000045</v>
      </c>
    </row>
    <row r="4240" spans="1:2" x14ac:dyDescent="0.35">
      <c r="A4240" s="38" t="s">
        <v>364</v>
      </c>
      <c r="B4240" s="38">
        <v>5.9489999999999981</v>
      </c>
    </row>
    <row r="4241" spans="1:2" x14ac:dyDescent="0.35">
      <c r="A4241" s="38" t="s">
        <v>365</v>
      </c>
      <c r="B4241" s="38">
        <v>100.65599999999999</v>
      </c>
    </row>
    <row r="4242" spans="1:2" x14ac:dyDescent="0.35">
      <c r="A4242" s="38" t="s">
        <v>364</v>
      </c>
      <c r="B4242" s="38">
        <v>11.858400000000003</v>
      </c>
    </row>
    <row r="4243" spans="1:2" x14ac:dyDescent="0.35">
      <c r="A4243" s="38" t="s">
        <v>364</v>
      </c>
      <c r="B4243" s="38">
        <v>6.5753999999999984</v>
      </c>
    </row>
    <row r="4244" spans="1:2" x14ac:dyDescent="0.35">
      <c r="A4244" s="38" t="s">
        <v>363</v>
      </c>
      <c r="B4244" s="38">
        <v>5.9987999999999815</v>
      </c>
    </row>
    <row r="4245" spans="1:2" x14ac:dyDescent="0.35">
      <c r="A4245" s="38" t="s">
        <v>363</v>
      </c>
      <c r="B4245" s="38">
        <v>13.070699999999999</v>
      </c>
    </row>
    <row r="4246" spans="1:2" x14ac:dyDescent="0.35">
      <c r="A4246" s="38" t="s">
        <v>364</v>
      </c>
      <c r="B4246" s="38">
        <v>8.6190000000000033</v>
      </c>
    </row>
    <row r="4247" spans="1:2" x14ac:dyDescent="0.35">
      <c r="A4247" s="38" t="s">
        <v>366</v>
      </c>
      <c r="B4247" s="38">
        <v>0.73799999999999988</v>
      </c>
    </row>
    <row r="4248" spans="1:2" x14ac:dyDescent="0.35">
      <c r="A4248" s="38" t="s">
        <v>366</v>
      </c>
      <c r="B4248" s="38">
        <v>272.79200000000003</v>
      </c>
    </row>
    <row r="4249" spans="1:2" x14ac:dyDescent="0.35">
      <c r="A4249" s="38" t="s">
        <v>366</v>
      </c>
      <c r="B4249" s="38">
        <v>7.5239999999999991</v>
      </c>
    </row>
    <row r="4250" spans="1:2" x14ac:dyDescent="0.35">
      <c r="A4250" s="38" t="s">
        <v>366</v>
      </c>
      <c r="B4250" s="38">
        <v>40.516799999999996</v>
      </c>
    </row>
    <row r="4251" spans="1:2" x14ac:dyDescent="0.35">
      <c r="A4251" s="38" t="s">
        <v>366</v>
      </c>
      <c r="B4251" s="38">
        <v>150.38400000000001</v>
      </c>
    </row>
    <row r="4252" spans="1:2" x14ac:dyDescent="0.35">
      <c r="A4252" s="38" t="s">
        <v>366</v>
      </c>
      <c r="B4252" s="38">
        <v>177.42059999999998</v>
      </c>
    </row>
    <row r="4253" spans="1:2" x14ac:dyDescent="0.35">
      <c r="A4253" s="38" t="s">
        <v>363</v>
      </c>
      <c r="B4253" s="38">
        <v>-13.286700000000002</v>
      </c>
    </row>
    <row r="4254" spans="1:2" x14ac:dyDescent="0.35">
      <c r="A4254" s="38" t="s">
        <v>363</v>
      </c>
      <c r="B4254" s="38">
        <v>2.271199999999999</v>
      </c>
    </row>
    <row r="4255" spans="1:2" x14ac:dyDescent="0.35">
      <c r="A4255" s="38" t="s">
        <v>363</v>
      </c>
      <c r="B4255" s="38">
        <v>1.0346000000000006</v>
      </c>
    </row>
    <row r="4256" spans="1:2" x14ac:dyDescent="0.35">
      <c r="A4256" s="38" t="s">
        <v>365</v>
      </c>
      <c r="B4256" s="38">
        <v>20.576399999999996</v>
      </c>
    </row>
    <row r="4257" spans="1:2" x14ac:dyDescent="0.35">
      <c r="A4257" s="38" t="s">
        <v>365</v>
      </c>
      <c r="B4257" s="38">
        <v>-145.17600000000002</v>
      </c>
    </row>
    <row r="4258" spans="1:2" x14ac:dyDescent="0.35">
      <c r="A4258" s="38" t="s">
        <v>365</v>
      </c>
      <c r="B4258" s="38">
        <v>-6.8094000000000037</v>
      </c>
    </row>
    <row r="4259" spans="1:2" x14ac:dyDescent="0.35">
      <c r="A4259" s="38" t="s">
        <v>364</v>
      </c>
      <c r="B4259" s="38">
        <v>-6.833400000000001</v>
      </c>
    </row>
    <row r="4260" spans="1:2" x14ac:dyDescent="0.35">
      <c r="A4260" s="38" t="s">
        <v>364</v>
      </c>
      <c r="B4260" s="38">
        <v>-22.138200000000012</v>
      </c>
    </row>
    <row r="4261" spans="1:2" x14ac:dyDescent="0.35">
      <c r="A4261" s="38" t="s">
        <v>366</v>
      </c>
      <c r="B4261" s="38">
        <v>23.99</v>
      </c>
    </row>
    <row r="4262" spans="1:2" x14ac:dyDescent="0.35">
      <c r="A4262" s="38" t="s">
        <v>366</v>
      </c>
      <c r="B4262" s="38">
        <v>6.0029999999999992</v>
      </c>
    </row>
    <row r="4263" spans="1:2" x14ac:dyDescent="0.35">
      <c r="A4263" s="38" t="s">
        <v>365</v>
      </c>
      <c r="B4263" s="38">
        <v>19.827599999999997</v>
      </c>
    </row>
    <row r="4264" spans="1:2" x14ac:dyDescent="0.35">
      <c r="A4264" s="38" t="s">
        <v>363</v>
      </c>
      <c r="B4264" s="38">
        <v>24.143999999999998</v>
      </c>
    </row>
    <row r="4265" spans="1:2" x14ac:dyDescent="0.35">
      <c r="A4265" s="38" t="s">
        <v>366</v>
      </c>
      <c r="B4265" s="38">
        <v>-7.782</v>
      </c>
    </row>
    <row r="4266" spans="1:2" x14ac:dyDescent="0.35">
      <c r="A4266" s="38" t="s">
        <v>365</v>
      </c>
      <c r="B4266" s="38">
        <v>-160.29520000000008</v>
      </c>
    </row>
    <row r="4267" spans="1:2" x14ac:dyDescent="0.35">
      <c r="A4267" s="38" t="s">
        <v>365</v>
      </c>
      <c r="B4267" s="38">
        <v>-6.2370000000000019</v>
      </c>
    </row>
    <row r="4268" spans="1:2" x14ac:dyDescent="0.35">
      <c r="A4268" s="38" t="s">
        <v>365</v>
      </c>
      <c r="B4268" s="38">
        <v>-225.09759999999991</v>
      </c>
    </row>
    <row r="4269" spans="1:2" x14ac:dyDescent="0.35">
      <c r="A4269" s="38" t="s">
        <v>365</v>
      </c>
      <c r="B4269" s="38">
        <v>-20.140800000000006</v>
      </c>
    </row>
    <row r="4270" spans="1:2" x14ac:dyDescent="0.35">
      <c r="A4270" s="38" t="s">
        <v>365</v>
      </c>
      <c r="B4270" s="38">
        <v>45.139500000000005</v>
      </c>
    </row>
    <row r="4271" spans="1:2" x14ac:dyDescent="0.35">
      <c r="A4271" s="38" t="s">
        <v>364</v>
      </c>
      <c r="B4271" s="38">
        <v>148.13799999999992</v>
      </c>
    </row>
    <row r="4272" spans="1:2" x14ac:dyDescent="0.35">
      <c r="A4272" s="38" t="s">
        <v>363</v>
      </c>
      <c r="B4272" s="38">
        <v>190.42980000000006</v>
      </c>
    </row>
    <row r="4273" spans="1:2" x14ac:dyDescent="0.35">
      <c r="A4273" s="38" t="s">
        <v>366</v>
      </c>
      <c r="B4273" s="38">
        <v>85.181600000000003</v>
      </c>
    </row>
    <row r="4274" spans="1:2" x14ac:dyDescent="0.35">
      <c r="A4274" s="38" t="s">
        <v>364</v>
      </c>
      <c r="B4274" s="38">
        <v>6.2936999999999976</v>
      </c>
    </row>
    <row r="4275" spans="1:2" x14ac:dyDescent="0.35">
      <c r="A4275" s="38" t="s">
        <v>364</v>
      </c>
      <c r="B4275" s="38">
        <v>7.5370999999999988</v>
      </c>
    </row>
    <row r="4276" spans="1:2" x14ac:dyDescent="0.35">
      <c r="A4276" s="38" t="s">
        <v>364</v>
      </c>
      <c r="B4276" s="38">
        <v>1.1224999999999996</v>
      </c>
    </row>
    <row r="4277" spans="1:2" x14ac:dyDescent="0.35">
      <c r="A4277" s="38" t="s">
        <v>365</v>
      </c>
      <c r="B4277" s="38">
        <v>-121.58000000000004</v>
      </c>
    </row>
    <row r="4278" spans="1:2" x14ac:dyDescent="0.35">
      <c r="A4278" s="38" t="s">
        <v>364</v>
      </c>
      <c r="B4278" s="38">
        <v>61.38900000000001</v>
      </c>
    </row>
    <row r="4279" spans="1:2" x14ac:dyDescent="0.35">
      <c r="A4279" s="38" t="s">
        <v>366</v>
      </c>
      <c r="B4279" s="38">
        <v>2365.9817999999996</v>
      </c>
    </row>
    <row r="4280" spans="1:2" x14ac:dyDescent="0.35">
      <c r="A4280" s="38" t="s">
        <v>366</v>
      </c>
      <c r="B4280" s="38">
        <v>3.2867999999999995</v>
      </c>
    </row>
    <row r="4281" spans="1:2" x14ac:dyDescent="0.35">
      <c r="A4281" s="38" t="s">
        <v>366</v>
      </c>
      <c r="B4281" s="38">
        <v>11.890999999999998</v>
      </c>
    </row>
    <row r="4282" spans="1:2" x14ac:dyDescent="0.35">
      <c r="A4282" s="38" t="s">
        <v>366</v>
      </c>
      <c r="B4282" s="38">
        <v>5.2255999999999991</v>
      </c>
    </row>
    <row r="4283" spans="1:2" x14ac:dyDescent="0.35">
      <c r="A4283" s="38" t="s">
        <v>366</v>
      </c>
      <c r="B4283" s="38">
        <v>14.62239999999999</v>
      </c>
    </row>
    <row r="4284" spans="1:2" x14ac:dyDescent="0.35">
      <c r="A4284" s="38" t="s">
        <v>365</v>
      </c>
      <c r="B4284" s="38">
        <v>1.7343</v>
      </c>
    </row>
    <row r="4285" spans="1:2" x14ac:dyDescent="0.35">
      <c r="A4285" s="38" t="s">
        <v>365</v>
      </c>
      <c r="B4285" s="38">
        <v>496.78649999999993</v>
      </c>
    </row>
    <row r="4286" spans="1:2" x14ac:dyDescent="0.35">
      <c r="A4286" s="38" t="s">
        <v>365</v>
      </c>
      <c r="B4286" s="38">
        <v>-76.011599999999973</v>
      </c>
    </row>
    <row r="4287" spans="1:2" x14ac:dyDescent="0.35">
      <c r="A4287" s="38" t="s">
        <v>365</v>
      </c>
      <c r="B4287" s="38">
        <v>3.9473999999999996</v>
      </c>
    </row>
    <row r="4288" spans="1:2" x14ac:dyDescent="0.35">
      <c r="A4288" s="38" t="s">
        <v>365</v>
      </c>
      <c r="B4288" s="38">
        <v>164.99700000000001</v>
      </c>
    </row>
    <row r="4289" spans="1:2" x14ac:dyDescent="0.35">
      <c r="A4289" s="38" t="s">
        <v>363</v>
      </c>
      <c r="B4289" s="38">
        <v>-12.956800000000005</v>
      </c>
    </row>
    <row r="4290" spans="1:2" x14ac:dyDescent="0.35">
      <c r="A4290" s="38" t="s">
        <v>365</v>
      </c>
      <c r="B4290" s="38">
        <v>-49.92</v>
      </c>
    </row>
    <row r="4291" spans="1:2" x14ac:dyDescent="0.35">
      <c r="A4291" s="38" t="s">
        <v>365</v>
      </c>
      <c r="B4291" s="38">
        <v>4.9307999999999996</v>
      </c>
    </row>
    <row r="4292" spans="1:2" x14ac:dyDescent="0.35">
      <c r="A4292" s="38" t="s">
        <v>364</v>
      </c>
      <c r="B4292" s="38">
        <v>2.7899999999999991</v>
      </c>
    </row>
    <row r="4293" spans="1:2" x14ac:dyDescent="0.35">
      <c r="A4293" s="38" t="s">
        <v>364</v>
      </c>
      <c r="B4293" s="38">
        <v>22.408199999999994</v>
      </c>
    </row>
    <row r="4294" spans="1:2" x14ac:dyDescent="0.35">
      <c r="A4294" s="38" t="s">
        <v>364</v>
      </c>
      <c r="B4294" s="38">
        <v>68.039999999999992</v>
      </c>
    </row>
    <row r="4295" spans="1:2" x14ac:dyDescent="0.35">
      <c r="A4295" s="38" t="s">
        <v>366</v>
      </c>
      <c r="B4295" s="38">
        <v>-10.796399999999995</v>
      </c>
    </row>
    <row r="4296" spans="1:2" x14ac:dyDescent="0.35">
      <c r="A4296" s="38" t="s">
        <v>364</v>
      </c>
      <c r="B4296" s="38">
        <v>-120.51299999999998</v>
      </c>
    </row>
    <row r="4297" spans="1:2" x14ac:dyDescent="0.35">
      <c r="A4297" s="38" t="s">
        <v>364</v>
      </c>
      <c r="B4297" s="38">
        <v>54.343800000000009</v>
      </c>
    </row>
    <row r="4298" spans="1:2" x14ac:dyDescent="0.35">
      <c r="A4298" s="38" t="s">
        <v>364</v>
      </c>
      <c r="B4298" s="38">
        <v>0.54319999999999879</v>
      </c>
    </row>
    <row r="4299" spans="1:2" x14ac:dyDescent="0.35">
      <c r="A4299" s="38" t="s">
        <v>363</v>
      </c>
      <c r="B4299" s="38">
        <v>327.59220000000005</v>
      </c>
    </row>
    <row r="4300" spans="1:2" x14ac:dyDescent="0.35">
      <c r="A4300" s="38" t="s">
        <v>363</v>
      </c>
      <c r="B4300" s="38">
        <v>15.489999999999997</v>
      </c>
    </row>
    <row r="4301" spans="1:2" x14ac:dyDescent="0.35">
      <c r="A4301" s="38" t="s">
        <v>363</v>
      </c>
      <c r="B4301" s="38">
        <v>12.103199999999994</v>
      </c>
    </row>
    <row r="4302" spans="1:2" x14ac:dyDescent="0.35">
      <c r="A4302" s="38" t="s">
        <v>363</v>
      </c>
      <c r="B4302" s="38">
        <v>0.41759999999999986</v>
      </c>
    </row>
    <row r="4303" spans="1:2" x14ac:dyDescent="0.35">
      <c r="A4303" s="38" t="s">
        <v>363</v>
      </c>
      <c r="B4303" s="38">
        <v>2.9429999999999992</v>
      </c>
    </row>
    <row r="4304" spans="1:2" x14ac:dyDescent="0.35">
      <c r="A4304" s="38" t="s">
        <v>366</v>
      </c>
      <c r="B4304" s="38">
        <v>1.0269000000000001</v>
      </c>
    </row>
    <row r="4305" spans="1:2" x14ac:dyDescent="0.35">
      <c r="A4305" s="38" t="s">
        <v>365</v>
      </c>
      <c r="B4305" s="38">
        <v>19.4194</v>
      </c>
    </row>
    <row r="4306" spans="1:2" x14ac:dyDescent="0.35">
      <c r="A4306" s="38" t="s">
        <v>364</v>
      </c>
      <c r="B4306" s="38">
        <v>3.195999999999998</v>
      </c>
    </row>
    <row r="4307" spans="1:2" x14ac:dyDescent="0.35">
      <c r="A4307" s="38" t="s">
        <v>364</v>
      </c>
      <c r="B4307" s="38">
        <v>38.396000000000015</v>
      </c>
    </row>
    <row r="4308" spans="1:2" x14ac:dyDescent="0.35">
      <c r="A4308" s="38" t="s">
        <v>364</v>
      </c>
      <c r="B4308" s="38">
        <v>2.8100999999999998</v>
      </c>
    </row>
    <row r="4309" spans="1:2" x14ac:dyDescent="0.35">
      <c r="A4309" s="38" t="s">
        <v>364</v>
      </c>
      <c r="B4309" s="38">
        <v>11.748799999999997</v>
      </c>
    </row>
    <row r="4310" spans="1:2" x14ac:dyDescent="0.35">
      <c r="A4310" s="38" t="s">
        <v>364</v>
      </c>
      <c r="B4310" s="38">
        <v>66.634399999999971</v>
      </c>
    </row>
    <row r="4311" spans="1:2" x14ac:dyDescent="0.35">
      <c r="A4311" s="38" t="s">
        <v>364</v>
      </c>
      <c r="B4311" s="38">
        <v>-64.544399999999968</v>
      </c>
    </row>
    <row r="4312" spans="1:2" x14ac:dyDescent="0.35">
      <c r="A4312" s="38" t="s">
        <v>364</v>
      </c>
      <c r="B4312" s="38">
        <v>8.2259999999999991</v>
      </c>
    </row>
    <row r="4313" spans="1:2" x14ac:dyDescent="0.35">
      <c r="A4313" s="38" t="s">
        <v>364</v>
      </c>
      <c r="B4313" s="38">
        <v>9.3312000000000008</v>
      </c>
    </row>
    <row r="4314" spans="1:2" x14ac:dyDescent="0.35">
      <c r="A4314" s="38" t="s">
        <v>364</v>
      </c>
      <c r="B4314" s="38">
        <v>139.98999999999995</v>
      </c>
    </row>
    <row r="4315" spans="1:2" x14ac:dyDescent="0.35">
      <c r="A4315" s="38" t="s">
        <v>366</v>
      </c>
      <c r="B4315" s="38">
        <v>4.1950000000000003</v>
      </c>
    </row>
    <row r="4316" spans="1:2" x14ac:dyDescent="0.35">
      <c r="A4316" s="38" t="s">
        <v>364</v>
      </c>
      <c r="B4316" s="38">
        <v>5.24</v>
      </c>
    </row>
    <row r="4317" spans="1:2" x14ac:dyDescent="0.35">
      <c r="A4317" s="38" t="s">
        <v>364</v>
      </c>
      <c r="B4317" s="38">
        <v>27.734999999999996</v>
      </c>
    </row>
    <row r="4318" spans="1:2" x14ac:dyDescent="0.35">
      <c r="A4318" s="38" t="s">
        <v>364</v>
      </c>
      <c r="B4318" s="38">
        <v>9.126899999999992</v>
      </c>
    </row>
    <row r="4319" spans="1:2" x14ac:dyDescent="0.35">
      <c r="A4319" s="38" t="s">
        <v>364</v>
      </c>
      <c r="B4319" s="38">
        <v>78.894199999999998</v>
      </c>
    </row>
    <row r="4320" spans="1:2" x14ac:dyDescent="0.35">
      <c r="A4320" s="38" t="s">
        <v>363</v>
      </c>
      <c r="B4320" s="38">
        <v>25.537799999999997</v>
      </c>
    </row>
    <row r="4321" spans="1:2" x14ac:dyDescent="0.35">
      <c r="A4321" s="38" t="s">
        <v>364</v>
      </c>
      <c r="B4321" s="38">
        <v>-5.694300000000001</v>
      </c>
    </row>
    <row r="4322" spans="1:2" x14ac:dyDescent="0.35">
      <c r="A4322" s="38" t="s">
        <v>364</v>
      </c>
      <c r="B4322" s="38">
        <v>7.9895999999999994</v>
      </c>
    </row>
    <row r="4323" spans="1:2" x14ac:dyDescent="0.35">
      <c r="A4323" s="38" t="s">
        <v>366</v>
      </c>
      <c r="B4323" s="38">
        <v>-11.961599999999997</v>
      </c>
    </row>
    <row r="4324" spans="1:2" x14ac:dyDescent="0.35">
      <c r="A4324" s="38" t="s">
        <v>366</v>
      </c>
      <c r="B4324" s="38">
        <v>-80.995500000000021</v>
      </c>
    </row>
    <row r="4325" spans="1:2" x14ac:dyDescent="0.35">
      <c r="A4325" s="38" t="s">
        <v>366</v>
      </c>
      <c r="B4325" s="38">
        <v>-1.6763999999999997</v>
      </c>
    </row>
    <row r="4326" spans="1:2" x14ac:dyDescent="0.35">
      <c r="A4326" s="38" t="s">
        <v>366</v>
      </c>
      <c r="B4326" s="38">
        <v>0.8969999999999998</v>
      </c>
    </row>
    <row r="4327" spans="1:2" x14ac:dyDescent="0.35">
      <c r="A4327" s="38" t="s">
        <v>366</v>
      </c>
      <c r="B4327" s="38">
        <v>0.89969999999999573</v>
      </c>
    </row>
    <row r="4328" spans="1:2" x14ac:dyDescent="0.35">
      <c r="A4328" s="38" t="s">
        <v>366</v>
      </c>
      <c r="B4328" s="38">
        <v>2.3025000000000002</v>
      </c>
    </row>
    <row r="4329" spans="1:2" x14ac:dyDescent="0.35">
      <c r="A4329" s="38" t="s">
        <v>366</v>
      </c>
      <c r="B4329" s="38">
        <v>8.2799999999999994</v>
      </c>
    </row>
    <row r="4330" spans="1:2" x14ac:dyDescent="0.35">
      <c r="A4330" s="38" t="s">
        <v>366</v>
      </c>
      <c r="B4330" s="38">
        <v>19.318499999999997</v>
      </c>
    </row>
    <row r="4331" spans="1:2" x14ac:dyDescent="0.35">
      <c r="A4331" s="38" t="s">
        <v>363</v>
      </c>
      <c r="B4331" s="38">
        <v>5.4432</v>
      </c>
    </row>
    <row r="4332" spans="1:2" x14ac:dyDescent="0.35">
      <c r="A4332" s="38" t="s">
        <v>363</v>
      </c>
      <c r="B4332" s="38">
        <v>1.1200000000000001</v>
      </c>
    </row>
    <row r="4333" spans="1:2" x14ac:dyDescent="0.35">
      <c r="A4333" s="38" t="s">
        <v>364</v>
      </c>
      <c r="B4333" s="38">
        <v>6.796599999999998</v>
      </c>
    </row>
    <row r="4334" spans="1:2" x14ac:dyDescent="0.35">
      <c r="A4334" s="38" t="s">
        <v>364</v>
      </c>
      <c r="B4334" s="38">
        <v>8.0219999999999985</v>
      </c>
    </row>
    <row r="4335" spans="1:2" x14ac:dyDescent="0.35">
      <c r="A4335" s="38" t="s">
        <v>363</v>
      </c>
      <c r="B4335" s="38">
        <v>14.628000000000005</v>
      </c>
    </row>
    <row r="4336" spans="1:2" x14ac:dyDescent="0.35">
      <c r="A4336" s="38" t="s">
        <v>363</v>
      </c>
      <c r="B4336" s="38">
        <v>9.2178000000000004</v>
      </c>
    </row>
    <row r="4337" spans="1:2" x14ac:dyDescent="0.35">
      <c r="A4337" s="38" t="s">
        <v>364</v>
      </c>
      <c r="B4337" s="38">
        <v>2.7719999999999994</v>
      </c>
    </row>
    <row r="4338" spans="1:2" x14ac:dyDescent="0.35">
      <c r="A4338" s="38" t="s">
        <v>364</v>
      </c>
      <c r="B4338" s="38">
        <v>3.9512</v>
      </c>
    </row>
    <row r="4339" spans="1:2" x14ac:dyDescent="0.35">
      <c r="A4339" s="38" t="s">
        <v>364</v>
      </c>
      <c r="B4339" s="38">
        <v>22.6737</v>
      </c>
    </row>
    <row r="4340" spans="1:2" x14ac:dyDescent="0.35">
      <c r="A4340" s="38" t="s">
        <v>364</v>
      </c>
      <c r="B4340" s="38">
        <v>53.495399999999989</v>
      </c>
    </row>
    <row r="4341" spans="1:2" x14ac:dyDescent="0.35">
      <c r="A4341" s="38" t="s">
        <v>363</v>
      </c>
      <c r="B4341" s="38">
        <v>1.8144</v>
      </c>
    </row>
    <row r="4342" spans="1:2" x14ac:dyDescent="0.35">
      <c r="A4342" s="38" t="s">
        <v>365</v>
      </c>
      <c r="B4342" s="38">
        <v>6.5120000000000005</v>
      </c>
    </row>
    <row r="4343" spans="1:2" x14ac:dyDescent="0.35">
      <c r="A4343" s="38" t="s">
        <v>363</v>
      </c>
      <c r="B4343" s="38">
        <v>157.87019999999993</v>
      </c>
    </row>
    <row r="4344" spans="1:2" x14ac:dyDescent="0.35">
      <c r="A4344" s="38" t="s">
        <v>364</v>
      </c>
      <c r="B4344" s="38">
        <v>6.690599999999999</v>
      </c>
    </row>
    <row r="4345" spans="1:2" x14ac:dyDescent="0.35">
      <c r="A4345" s="38" t="s">
        <v>364</v>
      </c>
      <c r="B4345" s="38">
        <v>-131.50080000000005</v>
      </c>
    </row>
    <row r="4346" spans="1:2" x14ac:dyDescent="0.35">
      <c r="A4346" s="38" t="s">
        <v>364</v>
      </c>
      <c r="B4346" s="38">
        <v>10.949399999999997</v>
      </c>
    </row>
    <row r="4347" spans="1:2" x14ac:dyDescent="0.35">
      <c r="A4347" s="38" t="s">
        <v>364</v>
      </c>
      <c r="B4347" s="38">
        <v>85.982800000000012</v>
      </c>
    </row>
    <row r="4348" spans="1:2" x14ac:dyDescent="0.35">
      <c r="A4348" s="38" t="s">
        <v>366</v>
      </c>
      <c r="B4348" s="38">
        <v>140.39599999999993</v>
      </c>
    </row>
    <row r="4349" spans="1:2" x14ac:dyDescent="0.35">
      <c r="A4349" s="38" t="s">
        <v>366</v>
      </c>
      <c r="B4349" s="38">
        <v>26.1096</v>
      </c>
    </row>
    <row r="4350" spans="1:2" x14ac:dyDescent="0.35">
      <c r="A4350" s="38" t="s">
        <v>364</v>
      </c>
      <c r="B4350" s="38">
        <v>-15.197599999999994</v>
      </c>
    </row>
    <row r="4351" spans="1:2" x14ac:dyDescent="0.35">
      <c r="A4351" s="38" t="s">
        <v>364</v>
      </c>
      <c r="B4351" s="38">
        <v>-41.587199999999996</v>
      </c>
    </row>
    <row r="4352" spans="1:2" x14ac:dyDescent="0.35">
      <c r="A4352" s="38" t="s">
        <v>366</v>
      </c>
      <c r="B4352" s="38">
        <v>1.4672000000000001</v>
      </c>
    </row>
    <row r="4353" spans="1:2" x14ac:dyDescent="0.35">
      <c r="A4353" s="38" t="s">
        <v>366</v>
      </c>
      <c r="B4353" s="38">
        <v>-4.7460000000000013</v>
      </c>
    </row>
    <row r="4354" spans="1:2" x14ac:dyDescent="0.35">
      <c r="A4354" s="38" t="s">
        <v>364</v>
      </c>
      <c r="B4354" s="38">
        <v>34.741999999999997</v>
      </c>
    </row>
    <row r="4355" spans="1:2" x14ac:dyDescent="0.35">
      <c r="A4355" s="38" t="s">
        <v>364</v>
      </c>
      <c r="B4355" s="38">
        <v>6.2208000000000006</v>
      </c>
    </row>
    <row r="4356" spans="1:2" x14ac:dyDescent="0.35">
      <c r="A4356" s="38" t="s">
        <v>363</v>
      </c>
      <c r="B4356" s="38">
        <v>-12.671999999999997</v>
      </c>
    </row>
    <row r="4357" spans="1:2" x14ac:dyDescent="0.35">
      <c r="A4357" s="38" t="s">
        <v>363</v>
      </c>
      <c r="B4357" s="38">
        <v>-1065.3719999999998</v>
      </c>
    </row>
    <row r="4358" spans="1:2" x14ac:dyDescent="0.35">
      <c r="A4358" s="38" t="s">
        <v>363</v>
      </c>
      <c r="B4358" s="38">
        <v>12.011999999999999</v>
      </c>
    </row>
    <row r="4359" spans="1:2" x14ac:dyDescent="0.35">
      <c r="A4359" s="38" t="s">
        <v>365</v>
      </c>
      <c r="B4359" s="38">
        <v>3.6288</v>
      </c>
    </row>
    <row r="4360" spans="1:2" x14ac:dyDescent="0.35">
      <c r="A4360" s="38" t="s">
        <v>365</v>
      </c>
      <c r="B4360" s="38">
        <v>-66.061999999999998</v>
      </c>
    </row>
    <row r="4361" spans="1:2" x14ac:dyDescent="0.35">
      <c r="A4361" s="38" t="s">
        <v>365</v>
      </c>
      <c r="B4361" s="38">
        <v>-14.870399999999961</v>
      </c>
    </row>
    <row r="4362" spans="1:2" x14ac:dyDescent="0.35">
      <c r="A4362" s="38" t="s">
        <v>366</v>
      </c>
      <c r="B4362" s="38">
        <v>54.860399999999998</v>
      </c>
    </row>
    <row r="4363" spans="1:2" x14ac:dyDescent="0.35">
      <c r="A4363" s="38" t="s">
        <v>363</v>
      </c>
      <c r="B4363" s="38">
        <v>8.4563999999999986</v>
      </c>
    </row>
    <row r="4364" spans="1:2" x14ac:dyDescent="0.35">
      <c r="A4364" s="38" t="s">
        <v>365</v>
      </c>
      <c r="B4364" s="38">
        <v>35.623800000000003</v>
      </c>
    </row>
    <row r="4365" spans="1:2" x14ac:dyDescent="0.35">
      <c r="A4365" s="38" t="s">
        <v>365</v>
      </c>
      <c r="B4365" s="38">
        <v>8.2943999999999996</v>
      </c>
    </row>
    <row r="4366" spans="1:2" x14ac:dyDescent="0.35">
      <c r="A4366" s="38" t="s">
        <v>365</v>
      </c>
      <c r="B4366" s="38">
        <v>162.09479999999996</v>
      </c>
    </row>
    <row r="4367" spans="1:2" x14ac:dyDescent="0.35">
      <c r="A4367" s="38" t="s">
        <v>365</v>
      </c>
      <c r="B4367" s="38">
        <v>3.4827000000000004</v>
      </c>
    </row>
    <row r="4368" spans="1:2" x14ac:dyDescent="0.35">
      <c r="A4368" s="38" t="s">
        <v>365</v>
      </c>
      <c r="B4368" s="38">
        <v>7.094999999999998</v>
      </c>
    </row>
    <row r="4369" spans="1:2" x14ac:dyDescent="0.35">
      <c r="A4369" s="38" t="s">
        <v>365</v>
      </c>
      <c r="B4369" s="38">
        <v>3.2899999999999996</v>
      </c>
    </row>
    <row r="4370" spans="1:2" x14ac:dyDescent="0.35">
      <c r="A4370" s="38" t="s">
        <v>365</v>
      </c>
      <c r="B4370" s="38">
        <v>6.4199999999999964</v>
      </c>
    </row>
    <row r="4371" spans="1:2" x14ac:dyDescent="0.35">
      <c r="A4371" s="38" t="s">
        <v>365</v>
      </c>
      <c r="B4371" s="38">
        <v>50.351999999999997</v>
      </c>
    </row>
    <row r="4372" spans="1:2" x14ac:dyDescent="0.35">
      <c r="A4372" s="38" t="s">
        <v>365</v>
      </c>
      <c r="B4372" s="38">
        <v>16.268800000000002</v>
      </c>
    </row>
    <row r="4373" spans="1:2" x14ac:dyDescent="0.35">
      <c r="A4373" s="38" t="s">
        <v>365</v>
      </c>
      <c r="B4373" s="38">
        <v>24.84</v>
      </c>
    </row>
    <row r="4374" spans="1:2" x14ac:dyDescent="0.35">
      <c r="A4374" s="38" t="s">
        <v>365</v>
      </c>
      <c r="B4374" s="38">
        <v>5.4895999999999994</v>
      </c>
    </row>
    <row r="4375" spans="1:2" x14ac:dyDescent="0.35">
      <c r="A4375" s="38" t="s">
        <v>365</v>
      </c>
      <c r="B4375" s="38">
        <v>11.182499999999997</v>
      </c>
    </row>
    <row r="4376" spans="1:2" x14ac:dyDescent="0.35">
      <c r="A4376" s="38" t="s">
        <v>366</v>
      </c>
      <c r="B4376" s="38">
        <v>16.894799999999996</v>
      </c>
    </row>
    <row r="4377" spans="1:2" x14ac:dyDescent="0.35">
      <c r="A4377" s="38" t="s">
        <v>364</v>
      </c>
      <c r="B4377" s="38">
        <v>63.682499999999997</v>
      </c>
    </row>
    <row r="4378" spans="1:2" x14ac:dyDescent="0.35">
      <c r="A4378" s="38" t="s">
        <v>364</v>
      </c>
      <c r="B4378" s="38">
        <v>78.508799999999965</v>
      </c>
    </row>
    <row r="4379" spans="1:2" x14ac:dyDescent="0.35">
      <c r="A4379" s="38" t="s">
        <v>364</v>
      </c>
      <c r="B4379" s="38">
        <v>148.70400000000006</v>
      </c>
    </row>
    <row r="4380" spans="1:2" x14ac:dyDescent="0.35">
      <c r="A4380" s="38" t="s">
        <v>363</v>
      </c>
      <c r="B4380" s="38">
        <v>8.2156000000000002</v>
      </c>
    </row>
    <row r="4381" spans="1:2" x14ac:dyDescent="0.35">
      <c r="A4381" s="38" t="s">
        <v>363</v>
      </c>
      <c r="B4381" s="38">
        <v>32.345999999999997</v>
      </c>
    </row>
    <row r="4382" spans="1:2" x14ac:dyDescent="0.35">
      <c r="A4382" s="38" t="s">
        <v>364</v>
      </c>
      <c r="B4382" s="38">
        <v>16.3215</v>
      </c>
    </row>
    <row r="4383" spans="1:2" x14ac:dyDescent="0.35">
      <c r="A4383" s="38" t="s">
        <v>364</v>
      </c>
      <c r="B4383" s="38">
        <v>-31.64700000000002</v>
      </c>
    </row>
    <row r="4384" spans="1:2" x14ac:dyDescent="0.35">
      <c r="A4384" s="38" t="s">
        <v>365</v>
      </c>
      <c r="B4384" s="38">
        <v>-4.4639999999999995</v>
      </c>
    </row>
    <row r="4385" spans="1:2" x14ac:dyDescent="0.35">
      <c r="A4385" s="38" t="s">
        <v>365</v>
      </c>
      <c r="B4385" s="38">
        <v>-126.48159999999999</v>
      </c>
    </row>
    <row r="4386" spans="1:2" x14ac:dyDescent="0.35">
      <c r="A4386" s="38" t="s">
        <v>365</v>
      </c>
      <c r="B4386" s="38">
        <v>13.438599999999994</v>
      </c>
    </row>
    <row r="4387" spans="1:2" x14ac:dyDescent="0.35">
      <c r="A4387" s="38" t="s">
        <v>365</v>
      </c>
      <c r="B4387" s="38">
        <v>-52.195999999999913</v>
      </c>
    </row>
    <row r="4388" spans="1:2" x14ac:dyDescent="0.35">
      <c r="A4388" s="38" t="s">
        <v>364</v>
      </c>
      <c r="B4388" s="38">
        <v>11.858400000000003</v>
      </c>
    </row>
    <row r="4389" spans="1:2" x14ac:dyDescent="0.35">
      <c r="A4389" s="38" t="s">
        <v>364</v>
      </c>
      <c r="B4389" s="38">
        <v>7.822499999999998</v>
      </c>
    </row>
    <row r="4390" spans="1:2" x14ac:dyDescent="0.35">
      <c r="A4390" s="38" t="s">
        <v>366</v>
      </c>
      <c r="B4390" s="38">
        <v>22.444800000000001</v>
      </c>
    </row>
    <row r="4391" spans="1:2" x14ac:dyDescent="0.35">
      <c r="A4391" s="38" t="s">
        <v>366</v>
      </c>
      <c r="B4391" s="38">
        <v>-25.295600000000022</v>
      </c>
    </row>
    <row r="4392" spans="1:2" x14ac:dyDescent="0.35">
      <c r="A4392" s="38" t="s">
        <v>366</v>
      </c>
      <c r="B4392" s="38">
        <v>327.59220000000005</v>
      </c>
    </row>
    <row r="4393" spans="1:2" x14ac:dyDescent="0.35">
      <c r="A4393" s="38" t="s">
        <v>366</v>
      </c>
      <c r="B4393" s="38">
        <v>19.311600000000002</v>
      </c>
    </row>
    <row r="4394" spans="1:2" x14ac:dyDescent="0.35">
      <c r="A4394" s="38" t="s">
        <v>365</v>
      </c>
      <c r="B4394" s="38">
        <v>6.1572000000000031</v>
      </c>
    </row>
    <row r="4395" spans="1:2" x14ac:dyDescent="0.35">
      <c r="A4395" s="38" t="s">
        <v>365</v>
      </c>
      <c r="B4395" s="38">
        <v>21.735500000000002</v>
      </c>
    </row>
    <row r="4396" spans="1:2" x14ac:dyDescent="0.35">
      <c r="A4396" s="38" t="s">
        <v>366</v>
      </c>
      <c r="B4396" s="38">
        <v>-5.1968000000000005</v>
      </c>
    </row>
    <row r="4397" spans="1:2" x14ac:dyDescent="0.35">
      <c r="A4397" s="38" t="s">
        <v>366</v>
      </c>
      <c r="B4397" s="38">
        <v>-21.887999999999991</v>
      </c>
    </row>
    <row r="4398" spans="1:2" x14ac:dyDescent="0.35">
      <c r="A4398" s="38" t="s">
        <v>364</v>
      </c>
      <c r="B4398" s="38">
        <v>27.103200000000001</v>
      </c>
    </row>
    <row r="4399" spans="1:2" x14ac:dyDescent="0.35">
      <c r="A4399" s="38" t="s">
        <v>366</v>
      </c>
      <c r="B4399" s="38">
        <v>-46.736200000000011</v>
      </c>
    </row>
    <row r="4400" spans="1:2" x14ac:dyDescent="0.35">
      <c r="A4400" s="38" t="s">
        <v>366</v>
      </c>
      <c r="B4400" s="38">
        <v>12.0764</v>
      </c>
    </row>
    <row r="4401" spans="1:2" x14ac:dyDescent="0.35">
      <c r="A4401" s="38" t="s">
        <v>366</v>
      </c>
      <c r="B4401" s="38">
        <v>89.954999999999984</v>
      </c>
    </row>
    <row r="4402" spans="1:2" x14ac:dyDescent="0.35">
      <c r="A4402" s="38" t="s">
        <v>366</v>
      </c>
      <c r="B4402" s="38">
        <v>297.64349999999996</v>
      </c>
    </row>
    <row r="4403" spans="1:2" x14ac:dyDescent="0.35">
      <c r="A4403" s="38" t="s">
        <v>366</v>
      </c>
      <c r="B4403" s="38">
        <v>252.59</v>
      </c>
    </row>
    <row r="4404" spans="1:2" x14ac:dyDescent="0.35">
      <c r="A4404" s="38" t="s">
        <v>364</v>
      </c>
      <c r="B4404" s="38">
        <v>2.5488000000000004</v>
      </c>
    </row>
    <row r="4405" spans="1:2" x14ac:dyDescent="0.35">
      <c r="A4405" s="38" t="s">
        <v>366</v>
      </c>
      <c r="B4405" s="38">
        <v>8.071200000000001</v>
      </c>
    </row>
    <row r="4406" spans="1:2" x14ac:dyDescent="0.35">
      <c r="A4406" s="38" t="s">
        <v>366</v>
      </c>
      <c r="B4406" s="38">
        <v>2.1749999999999989</v>
      </c>
    </row>
    <row r="4407" spans="1:2" x14ac:dyDescent="0.35">
      <c r="A4407" s="38" t="s">
        <v>366</v>
      </c>
      <c r="B4407" s="38">
        <v>-2.4359999999999999</v>
      </c>
    </row>
    <row r="4408" spans="1:2" x14ac:dyDescent="0.35">
      <c r="A4408" s="38" t="s">
        <v>365</v>
      </c>
      <c r="B4408" s="38">
        <v>4.0859999999999994</v>
      </c>
    </row>
    <row r="4409" spans="1:2" x14ac:dyDescent="0.35">
      <c r="A4409" s="38" t="s">
        <v>365</v>
      </c>
      <c r="B4409" s="38">
        <v>150.98399999999998</v>
      </c>
    </row>
    <row r="4410" spans="1:2" x14ac:dyDescent="0.35">
      <c r="A4410" s="38" t="s">
        <v>365</v>
      </c>
      <c r="B4410" s="38">
        <v>2.3077000000000001</v>
      </c>
    </row>
    <row r="4411" spans="1:2" x14ac:dyDescent="0.35">
      <c r="A4411" s="38" t="s">
        <v>364</v>
      </c>
      <c r="B4411" s="38">
        <v>2.7166000000000001</v>
      </c>
    </row>
    <row r="4412" spans="1:2" x14ac:dyDescent="0.35">
      <c r="A4412" s="38" t="s">
        <v>364</v>
      </c>
      <c r="B4412" s="38">
        <v>30.223200000000002</v>
      </c>
    </row>
    <row r="4413" spans="1:2" x14ac:dyDescent="0.35">
      <c r="A4413" s="38" t="s">
        <v>366</v>
      </c>
      <c r="B4413" s="38">
        <v>9.0389999999999997</v>
      </c>
    </row>
    <row r="4414" spans="1:2" x14ac:dyDescent="0.35">
      <c r="A4414" s="38" t="s">
        <v>366</v>
      </c>
      <c r="B4414" s="38">
        <v>160.6722</v>
      </c>
    </row>
    <row r="4415" spans="1:2" x14ac:dyDescent="0.35">
      <c r="A4415" s="38" t="s">
        <v>366</v>
      </c>
      <c r="B4415" s="38">
        <v>26.864999999999995</v>
      </c>
    </row>
    <row r="4416" spans="1:2" x14ac:dyDescent="0.35">
      <c r="A4416" s="38" t="s">
        <v>366</v>
      </c>
      <c r="B4416" s="38">
        <v>182.3553</v>
      </c>
    </row>
    <row r="4417" spans="1:2" x14ac:dyDescent="0.35">
      <c r="A4417" s="38" t="s">
        <v>364</v>
      </c>
      <c r="B4417" s="38">
        <v>71.989999999999981</v>
      </c>
    </row>
    <row r="4418" spans="1:2" x14ac:dyDescent="0.35">
      <c r="A4418" s="38" t="s">
        <v>364</v>
      </c>
      <c r="B4418" s="38">
        <v>15.2</v>
      </c>
    </row>
    <row r="4419" spans="1:2" x14ac:dyDescent="0.35">
      <c r="A4419" s="38" t="s">
        <v>365</v>
      </c>
      <c r="B4419" s="38">
        <v>219.99039999999997</v>
      </c>
    </row>
    <row r="4420" spans="1:2" x14ac:dyDescent="0.35">
      <c r="A4420" s="38" t="s">
        <v>366</v>
      </c>
      <c r="B4420" s="38">
        <v>-21.470400000000026</v>
      </c>
    </row>
    <row r="4421" spans="1:2" x14ac:dyDescent="0.35">
      <c r="A4421" s="38" t="s">
        <v>366</v>
      </c>
      <c r="B4421" s="38">
        <v>-4.0215999999999994</v>
      </c>
    </row>
    <row r="4422" spans="1:2" x14ac:dyDescent="0.35">
      <c r="A4422" s="38" t="s">
        <v>365</v>
      </c>
      <c r="B4422" s="38">
        <v>3.0690000000000026</v>
      </c>
    </row>
    <row r="4423" spans="1:2" x14ac:dyDescent="0.35">
      <c r="A4423" s="38" t="s">
        <v>363</v>
      </c>
      <c r="B4423" s="38">
        <v>2.3327999999999989</v>
      </c>
    </row>
    <row r="4424" spans="1:2" x14ac:dyDescent="0.35">
      <c r="A4424" s="38" t="s">
        <v>363</v>
      </c>
      <c r="B4424" s="38">
        <v>4.4824000000000002</v>
      </c>
    </row>
    <row r="4425" spans="1:2" x14ac:dyDescent="0.35">
      <c r="A4425" s="38" t="s">
        <v>363</v>
      </c>
      <c r="B4425" s="38">
        <v>75.735000000000014</v>
      </c>
    </row>
    <row r="4426" spans="1:2" x14ac:dyDescent="0.35">
      <c r="A4426" s="38" t="s">
        <v>363</v>
      </c>
      <c r="B4426" s="38">
        <v>15.637499999999999</v>
      </c>
    </row>
    <row r="4427" spans="1:2" x14ac:dyDescent="0.35">
      <c r="A4427" s="38" t="s">
        <v>363</v>
      </c>
      <c r="B4427" s="38">
        <v>54.691199999999995</v>
      </c>
    </row>
    <row r="4428" spans="1:2" x14ac:dyDescent="0.35">
      <c r="A4428" s="38" t="s">
        <v>363</v>
      </c>
      <c r="B4428" s="38">
        <v>15.674399999999999</v>
      </c>
    </row>
    <row r="4429" spans="1:2" x14ac:dyDescent="0.35">
      <c r="A4429" s="38" t="s">
        <v>364</v>
      </c>
      <c r="B4429" s="38">
        <v>12.231</v>
      </c>
    </row>
    <row r="4430" spans="1:2" x14ac:dyDescent="0.35">
      <c r="A4430" s="38" t="s">
        <v>365</v>
      </c>
      <c r="B4430" s="38">
        <v>523.70519999999988</v>
      </c>
    </row>
    <row r="4431" spans="1:2" x14ac:dyDescent="0.35">
      <c r="A4431" s="38" t="s">
        <v>366</v>
      </c>
      <c r="B4431" s="38">
        <v>18.447000000000003</v>
      </c>
    </row>
    <row r="4432" spans="1:2" x14ac:dyDescent="0.35">
      <c r="A4432" s="38" t="s">
        <v>363</v>
      </c>
      <c r="B4432" s="38">
        <v>9.6</v>
      </c>
    </row>
    <row r="4433" spans="1:2" x14ac:dyDescent="0.35">
      <c r="A4433" s="38" t="s">
        <v>363</v>
      </c>
      <c r="B4433" s="38">
        <v>2.0747999999999998</v>
      </c>
    </row>
    <row r="4434" spans="1:2" x14ac:dyDescent="0.35">
      <c r="A4434" s="38" t="s">
        <v>363</v>
      </c>
      <c r="B4434" s="38">
        <v>9.1580000000000013</v>
      </c>
    </row>
    <row r="4435" spans="1:2" x14ac:dyDescent="0.35">
      <c r="A4435" s="38" t="s">
        <v>363</v>
      </c>
      <c r="B4435" s="38">
        <v>2.6249999999999991</v>
      </c>
    </row>
    <row r="4436" spans="1:2" x14ac:dyDescent="0.35">
      <c r="A4436" s="38" t="s">
        <v>363</v>
      </c>
      <c r="B4436" s="38">
        <v>160.15860000000001</v>
      </c>
    </row>
    <row r="4437" spans="1:2" x14ac:dyDescent="0.35">
      <c r="A4437" s="38" t="s">
        <v>365</v>
      </c>
      <c r="B4437" s="38">
        <v>-3.6002999999999998</v>
      </c>
    </row>
    <row r="4438" spans="1:2" x14ac:dyDescent="0.35">
      <c r="A4438" s="38" t="s">
        <v>365</v>
      </c>
      <c r="B4438" s="38">
        <v>2.7384000000000022</v>
      </c>
    </row>
    <row r="4439" spans="1:2" x14ac:dyDescent="0.35">
      <c r="A4439" s="38" t="s">
        <v>365</v>
      </c>
      <c r="B4439" s="38">
        <v>-71.296199999999999</v>
      </c>
    </row>
    <row r="4440" spans="1:2" x14ac:dyDescent="0.35">
      <c r="A4440" s="38" t="s">
        <v>365</v>
      </c>
      <c r="B4440" s="38">
        <v>3.6288</v>
      </c>
    </row>
    <row r="4441" spans="1:2" x14ac:dyDescent="0.35">
      <c r="A4441" s="38" t="s">
        <v>365</v>
      </c>
      <c r="B4441" s="38">
        <v>7.3999999999999995</v>
      </c>
    </row>
    <row r="4442" spans="1:2" x14ac:dyDescent="0.35">
      <c r="A4442" s="38" t="s">
        <v>365</v>
      </c>
      <c r="B4442" s="38">
        <v>36.283500000000004</v>
      </c>
    </row>
    <row r="4443" spans="1:2" x14ac:dyDescent="0.35">
      <c r="A4443" s="38" t="s">
        <v>365</v>
      </c>
      <c r="B4443" s="38">
        <v>135.21900000000002</v>
      </c>
    </row>
    <row r="4444" spans="1:2" x14ac:dyDescent="0.35">
      <c r="A4444" s="38" t="s">
        <v>365</v>
      </c>
      <c r="B4444" s="38">
        <v>10.511999999999999</v>
      </c>
    </row>
    <row r="4445" spans="1:2" x14ac:dyDescent="0.35">
      <c r="A4445" s="38" t="s">
        <v>365</v>
      </c>
      <c r="B4445" s="38">
        <v>15.552000000000001</v>
      </c>
    </row>
    <row r="4446" spans="1:2" x14ac:dyDescent="0.35">
      <c r="A4446" s="38" t="s">
        <v>365</v>
      </c>
      <c r="B4446" s="38">
        <v>36.824499999999993</v>
      </c>
    </row>
    <row r="4447" spans="1:2" x14ac:dyDescent="0.35">
      <c r="A4447" s="38" t="s">
        <v>365</v>
      </c>
      <c r="B4447" s="38">
        <v>14.256</v>
      </c>
    </row>
    <row r="4448" spans="1:2" x14ac:dyDescent="0.35">
      <c r="A4448" s="38" t="s">
        <v>365</v>
      </c>
      <c r="B4448" s="38">
        <v>14.268800000000001</v>
      </c>
    </row>
    <row r="4449" spans="1:2" x14ac:dyDescent="0.35">
      <c r="A4449" s="38" t="s">
        <v>365</v>
      </c>
      <c r="B4449" s="38">
        <v>42.362499999999997</v>
      </c>
    </row>
    <row r="4450" spans="1:2" x14ac:dyDescent="0.35">
      <c r="A4450" s="38" t="s">
        <v>364</v>
      </c>
      <c r="B4450" s="38">
        <v>4.0191999999999997</v>
      </c>
    </row>
    <row r="4451" spans="1:2" x14ac:dyDescent="0.35">
      <c r="A4451" s="38" t="s">
        <v>364</v>
      </c>
      <c r="B4451" s="38">
        <v>3.1104000000000003</v>
      </c>
    </row>
    <row r="4452" spans="1:2" x14ac:dyDescent="0.35">
      <c r="A4452" s="38" t="s">
        <v>364</v>
      </c>
      <c r="B4452" s="38">
        <v>87.744299999999981</v>
      </c>
    </row>
    <row r="4453" spans="1:2" x14ac:dyDescent="0.35">
      <c r="A4453" s="38" t="s">
        <v>364</v>
      </c>
      <c r="B4453" s="38">
        <v>8.6359999999999992</v>
      </c>
    </row>
    <row r="4454" spans="1:2" x14ac:dyDescent="0.35">
      <c r="A4454" s="38" t="s">
        <v>364</v>
      </c>
      <c r="B4454" s="38">
        <v>20.661200000000001</v>
      </c>
    </row>
    <row r="4455" spans="1:2" x14ac:dyDescent="0.35">
      <c r="A4455" s="38" t="s">
        <v>364</v>
      </c>
      <c r="B4455" s="38">
        <v>225.73499999999993</v>
      </c>
    </row>
    <row r="4456" spans="1:2" x14ac:dyDescent="0.35">
      <c r="A4456" s="38" t="s">
        <v>364</v>
      </c>
      <c r="B4456" s="38">
        <v>0.5583999999999989</v>
      </c>
    </row>
    <row r="4457" spans="1:2" x14ac:dyDescent="0.35">
      <c r="A4457" s="38" t="s">
        <v>364</v>
      </c>
      <c r="B4457" s="38">
        <v>-12.956799999999994</v>
      </c>
    </row>
    <row r="4458" spans="1:2" x14ac:dyDescent="0.35">
      <c r="A4458" s="38" t="s">
        <v>364</v>
      </c>
      <c r="B4458" s="38">
        <v>2.1492</v>
      </c>
    </row>
    <row r="4459" spans="1:2" x14ac:dyDescent="0.35">
      <c r="A4459" s="38" t="s">
        <v>364</v>
      </c>
      <c r="B4459" s="38">
        <v>114.93849999999998</v>
      </c>
    </row>
    <row r="4460" spans="1:2" x14ac:dyDescent="0.35">
      <c r="A4460" s="38" t="s">
        <v>364</v>
      </c>
      <c r="B4460" s="38">
        <v>-299.8116</v>
      </c>
    </row>
    <row r="4461" spans="1:2" x14ac:dyDescent="0.35">
      <c r="A4461" s="38" t="s">
        <v>364</v>
      </c>
      <c r="B4461" s="38">
        <v>3.2776000000000014</v>
      </c>
    </row>
    <row r="4462" spans="1:2" x14ac:dyDescent="0.35">
      <c r="A4462" s="38" t="s">
        <v>364</v>
      </c>
      <c r="B4462" s="38">
        <v>-29.436800000000012</v>
      </c>
    </row>
    <row r="4463" spans="1:2" x14ac:dyDescent="0.35">
      <c r="A4463" s="38" t="s">
        <v>364</v>
      </c>
      <c r="B4463" s="38">
        <v>1.359599999999995</v>
      </c>
    </row>
    <row r="4464" spans="1:2" x14ac:dyDescent="0.35">
      <c r="A4464" s="38" t="s">
        <v>364</v>
      </c>
      <c r="B4464" s="38">
        <v>-58.861599999999981</v>
      </c>
    </row>
    <row r="4465" spans="1:2" x14ac:dyDescent="0.35">
      <c r="A4465" s="38" t="s">
        <v>364</v>
      </c>
      <c r="B4465" s="38">
        <v>5.2026000000000003</v>
      </c>
    </row>
    <row r="4466" spans="1:2" x14ac:dyDescent="0.35">
      <c r="A4466" s="38" t="s">
        <v>364</v>
      </c>
      <c r="B4466" s="38">
        <v>26.22399999999999</v>
      </c>
    </row>
    <row r="4467" spans="1:2" x14ac:dyDescent="0.35">
      <c r="A4467" s="38" t="s">
        <v>364</v>
      </c>
      <c r="B4467" s="38">
        <v>1.1151</v>
      </c>
    </row>
    <row r="4468" spans="1:2" x14ac:dyDescent="0.35">
      <c r="A4468" s="38" t="s">
        <v>366</v>
      </c>
      <c r="B4468" s="38">
        <v>7.3709999999999996</v>
      </c>
    </row>
    <row r="4469" spans="1:2" x14ac:dyDescent="0.35">
      <c r="A4469" s="38" t="s">
        <v>366</v>
      </c>
      <c r="B4469" s="38">
        <v>78.941199999999995</v>
      </c>
    </row>
    <row r="4470" spans="1:2" x14ac:dyDescent="0.35">
      <c r="A4470" s="38" t="s">
        <v>366</v>
      </c>
      <c r="B4470" s="38">
        <v>-16.078399999999988</v>
      </c>
    </row>
    <row r="4471" spans="1:2" x14ac:dyDescent="0.35">
      <c r="A4471" s="38" t="s">
        <v>366</v>
      </c>
      <c r="B4471" s="38">
        <v>6.2208000000000006</v>
      </c>
    </row>
    <row r="4472" spans="1:2" x14ac:dyDescent="0.35">
      <c r="A4472" s="38" t="s">
        <v>366</v>
      </c>
      <c r="B4472" s="38">
        <v>-23.782199999999996</v>
      </c>
    </row>
    <row r="4473" spans="1:2" x14ac:dyDescent="0.35">
      <c r="A4473" s="38" t="s">
        <v>366</v>
      </c>
      <c r="B4473" s="38">
        <v>-15.466600000000003</v>
      </c>
    </row>
    <row r="4474" spans="1:2" x14ac:dyDescent="0.35">
      <c r="A4474" s="38" t="s">
        <v>366</v>
      </c>
      <c r="B4474" s="38">
        <v>65.993400000000008</v>
      </c>
    </row>
    <row r="4475" spans="1:2" x14ac:dyDescent="0.35">
      <c r="A4475" s="38" t="s">
        <v>366</v>
      </c>
      <c r="B4475" s="38">
        <v>-189.32100000000003</v>
      </c>
    </row>
    <row r="4476" spans="1:2" x14ac:dyDescent="0.35">
      <c r="A4476" s="38" t="s">
        <v>366</v>
      </c>
      <c r="B4476" s="38">
        <v>5.4432</v>
      </c>
    </row>
    <row r="4477" spans="1:2" x14ac:dyDescent="0.35">
      <c r="A4477" s="38" t="s">
        <v>366</v>
      </c>
      <c r="B4477" s="38">
        <v>7.436799999999999</v>
      </c>
    </row>
    <row r="4478" spans="1:2" x14ac:dyDescent="0.35">
      <c r="A4478" s="38" t="s">
        <v>366</v>
      </c>
      <c r="B4478" s="38">
        <v>2.6399999999999997</v>
      </c>
    </row>
    <row r="4479" spans="1:2" x14ac:dyDescent="0.35">
      <c r="A4479" s="38" t="s">
        <v>365</v>
      </c>
      <c r="B4479" s="38">
        <v>23.316299999999984</v>
      </c>
    </row>
    <row r="4480" spans="1:2" x14ac:dyDescent="0.35">
      <c r="A4480" s="38" t="s">
        <v>365</v>
      </c>
      <c r="B4480" s="38">
        <v>54.775599999999997</v>
      </c>
    </row>
    <row r="4481" spans="1:2" x14ac:dyDescent="0.35">
      <c r="A4481" s="38" t="s">
        <v>366</v>
      </c>
      <c r="B4481" s="38">
        <v>11.703000000000001</v>
      </c>
    </row>
    <row r="4482" spans="1:2" x14ac:dyDescent="0.35">
      <c r="A4482" s="38" t="s">
        <v>364</v>
      </c>
      <c r="B4482" s="38">
        <v>5.0358000000000001</v>
      </c>
    </row>
    <row r="4483" spans="1:2" x14ac:dyDescent="0.35">
      <c r="A4483" s="38" t="s">
        <v>364</v>
      </c>
      <c r="B4483" s="38">
        <v>14.295599999999997</v>
      </c>
    </row>
    <row r="4484" spans="1:2" x14ac:dyDescent="0.35">
      <c r="A4484" s="38" t="s">
        <v>364</v>
      </c>
      <c r="B4484" s="38">
        <v>15.799199999999999</v>
      </c>
    </row>
    <row r="4485" spans="1:2" x14ac:dyDescent="0.35">
      <c r="A4485" s="38" t="s">
        <v>364</v>
      </c>
      <c r="B4485" s="38">
        <v>56.977199999999996</v>
      </c>
    </row>
    <row r="4486" spans="1:2" x14ac:dyDescent="0.35">
      <c r="A4486" s="38" t="s">
        <v>364</v>
      </c>
      <c r="B4486" s="38">
        <v>3.0211999999999994</v>
      </c>
    </row>
    <row r="4487" spans="1:2" x14ac:dyDescent="0.35">
      <c r="A4487" s="38" t="s">
        <v>364</v>
      </c>
      <c r="B4487" s="38">
        <v>9.3312000000000008</v>
      </c>
    </row>
    <row r="4488" spans="1:2" x14ac:dyDescent="0.35">
      <c r="A4488" s="38" t="s">
        <v>364</v>
      </c>
      <c r="B4488" s="38">
        <v>150.98399999999998</v>
      </c>
    </row>
    <row r="4489" spans="1:2" x14ac:dyDescent="0.35">
      <c r="A4489" s="38" t="s">
        <v>365</v>
      </c>
      <c r="B4489" s="38">
        <v>-25.218500000000006</v>
      </c>
    </row>
    <row r="4490" spans="1:2" x14ac:dyDescent="0.35">
      <c r="A4490" s="38" t="s">
        <v>365</v>
      </c>
      <c r="B4490" s="38">
        <v>-14.687999999999999</v>
      </c>
    </row>
    <row r="4491" spans="1:2" x14ac:dyDescent="0.35">
      <c r="A4491" s="38" t="s">
        <v>365</v>
      </c>
      <c r="B4491" s="38">
        <v>-7.8225000000000016</v>
      </c>
    </row>
    <row r="4492" spans="1:2" x14ac:dyDescent="0.35">
      <c r="A4492" s="38" t="s">
        <v>364</v>
      </c>
      <c r="B4492" s="38">
        <v>5.2287000000000035</v>
      </c>
    </row>
    <row r="4493" spans="1:2" x14ac:dyDescent="0.35">
      <c r="A4493" s="38" t="s">
        <v>366</v>
      </c>
      <c r="B4493" s="38">
        <v>109.99799999999999</v>
      </c>
    </row>
    <row r="4494" spans="1:2" x14ac:dyDescent="0.35">
      <c r="A4494" s="38" t="s">
        <v>366</v>
      </c>
      <c r="B4494" s="38">
        <v>1.4223999999999997</v>
      </c>
    </row>
    <row r="4495" spans="1:2" x14ac:dyDescent="0.35">
      <c r="A4495" s="38" t="s">
        <v>366</v>
      </c>
      <c r="B4495" s="38">
        <v>12.700800000000001</v>
      </c>
    </row>
    <row r="4496" spans="1:2" x14ac:dyDescent="0.35">
      <c r="A4496" s="38" t="s">
        <v>366</v>
      </c>
      <c r="B4496" s="38">
        <v>-51.983999999999924</v>
      </c>
    </row>
    <row r="4497" spans="1:2" x14ac:dyDescent="0.35">
      <c r="A4497" s="38" t="s">
        <v>364</v>
      </c>
      <c r="B4497" s="38">
        <v>75.593699999999899</v>
      </c>
    </row>
    <row r="4498" spans="1:2" x14ac:dyDescent="0.35">
      <c r="A4498" s="38" t="s">
        <v>364</v>
      </c>
      <c r="B4498" s="38">
        <v>19.051200000000001</v>
      </c>
    </row>
    <row r="4499" spans="1:2" x14ac:dyDescent="0.35">
      <c r="A4499" s="38" t="s">
        <v>366</v>
      </c>
      <c r="B4499" s="38">
        <v>-462.86239999999998</v>
      </c>
    </row>
    <row r="4500" spans="1:2" x14ac:dyDescent="0.35">
      <c r="A4500" s="38" t="s">
        <v>364</v>
      </c>
      <c r="B4500" s="38">
        <v>6.2208000000000006</v>
      </c>
    </row>
    <row r="4501" spans="1:2" x14ac:dyDescent="0.35">
      <c r="A4501" s="38" t="s">
        <v>364</v>
      </c>
      <c r="B4501" s="38">
        <v>6.2208000000000006</v>
      </c>
    </row>
    <row r="4502" spans="1:2" x14ac:dyDescent="0.35">
      <c r="A4502" s="38" t="s">
        <v>364</v>
      </c>
      <c r="B4502" s="38">
        <v>8.1199999999999974</v>
      </c>
    </row>
    <row r="4503" spans="1:2" x14ac:dyDescent="0.35">
      <c r="A4503" s="38" t="s">
        <v>365</v>
      </c>
      <c r="B4503" s="38">
        <v>9.0719999999999992</v>
      </c>
    </row>
    <row r="4504" spans="1:2" x14ac:dyDescent="0.35">
      <c r="A4504" s="38" t="s">
        <v>365</v>
      </c>
      <c r="B4504" s="38">
        <v>7.1928000000000001</v>
      </c>
    </row>
    <row r="4505" spans="1:2" x14ac:dyDescent="0.35">
      <c r="A4505" s="38" t="s">
        <v>364</v>
      </c>
      <c r="B4505" s="38">
        <v>17.365599999999993</v>
      </c>
    </row>
    <row r="4506" spans="1:2" x14ac:dyDescent="0.35">
      <c r="A4506" s="38" t="s">
        <v>364</v>
      </c>
      <c r="B4506" s="38">
        <v>101.34879999999998</v>
      </c>
    </row>
    <row r="4507" spans="1:2" x14ac:dyDescent="0.35">
      <c r="A4507" s="38" t="s">
        <v>364</v>
      </c>
      <c r="B4507" s="38">
        <v>13.198499999999999</v>
      </c>
    </row>
    <row r="4508" spans="1:2" x14ac:dyDescent="0.35">
      <c r="A4508" s="38" t="s">
        <v>364</v>
      </c>
      <c r="B4508" s="38">
        <v>51.148499999999984</v>
      </c>
    </row>
    <row r="4509" spans="1:2" x14ac:dyDescent="0.35">
      <c r="A4509" s="38" t="s">
        <v>364</v>
      </c>
      <c r="B4509" s="38">
        <v>0.20339999999999847</v>
      </c>
    </row>
    <row r="4510" spans="1:2" x14ac:dyDescent="0.35">
      <c r="A4510" s="38" t="s">
        <v>364</v>
      </c>
      <c r="B4510" s="38">
        <v>5.5176999999999978</v>
      </c>
    </row>
    <row r="4511" spans="1:2" x14ac:dyDescent="0.35">
      <c r="A4511" s="38" t="s">
        <v>364</v>
      </c>
      <c r="B4511" s="38">
        <v>-6.423300000000026</v>
      </c>
    </row>
    <row r="4512" spans="1:2" x14ac:dyDescent="0.35">
      <c r="A4512" s="38" t="s">
        <v>365</v>
      </c>
      <c r="B4512" s="38">
        <v>17.157999999999998</v>
      </c>
    </row>
    <row r="4513" spans="1:2" x14ac:dyDescent="0.35">
      <c r="A4513" s="38" t="s">
        <v>365</v>
      </c>
      <c r="B4513" s="38">
        <v>39.340799999999994</v>
      </c>
    </row>
    <row r="4514" spans="1:2" x14ac:dyDescent="0.35">
      <c r="A4514" s="38" t="s">
        <v>364</v>
      </c>
      <c r="B4514" s="38">
        <v>-40.180799999999991</v>
      </c>
    </row>
    <row r="4515" spans="1:2" x14ac:dyDescent="0.35">
      <c r="A4515" s="38" t="s">
        <v>365</v>
      </c>
      <c r="B4515" s="38">
        <v>0.8087999999999993</v>
      </c>
    </row>
    <row r="4516" spans="1:2" x14ac:dyDescent="0.35">
      <c r="A4516" s="38" t="s">
        <v>363</v>
      </c>
      <c r="B4516" s="38">
        <v>75.654799999999994</v>
      </c>
    </row>
    <row r="4517" spans="1:2" x14ac:dyDescent="0.35">
      <c r="A4517" s="38" t="s">
        <v>365</v>
      </c>
      <c r="B4517" s="38">
        <v>12.025199999999998</v>
      </c>
    </row>
    <row r="4518" spans="1:2" x14ac:dyDescent="0.35">
      <c r="A4518" s="38" t="s">
        <v>364</v>
      </c>
      <c r="B4518" s="38">
        <v>10.058</v>
      </c>
    </row>
    <row r="4519" spans="1:2" x14ac:dyDescent="0.35">
      <c r="A4519" s="38" t="s">
        <v>364</v>
      </c>
      <c r="B4519" s="38">
        <v>15.815799999999999</v>
      </c>
    </row>
    <row r="4520" spans="1:2" x14ac:dyDescent="0.35">
      <c r="A4520" s="38" t="s">
        <v>364</v>
      </c>
      <c r="B4520" s="38">
        <v>6.9551999999999996</v>
      </c>
    </row>
    <row r="4521" spans="1:2" x14ac:dyDescent="0.35">
      <c r="A4521" s="38" t="s">
        <v>363</v>
      </c>
      <c r="B4521" s="38">
        <v>84.219999999999857</v>
      </c>
    </row>
    <row r="4522" spans="1:2" x14ac:dyDescent="0.35">
      <c r="A4522" s="38" t="s">
        <v>365</v>
      </c>
      <c r="B4522" s="38">
        <v>22.4316</v>
      </c>
    </row>
    <row r="4523" spans="1:2" x14ac:dyDescent="0.35">
      <c r="A4523" s="38" t="s">
        <v>365</v>
      </c>
      <c r="B4523" s="38">
        <v>6.9087999999999994</v>
      </c>
    </row>
    <row r="4524" spans="1:2" x14ac:dyDescent="0.35">
      <c r="A4524" s="38" t="s">
        <v>364</v>
      </c>
      <c r="B4524" s="38">
        <v>3.065399999999999</v>
      </c>
    </row>
    <row r="4525" spans="1:2" x14ac:dyDescent="0.35">
      <c r="A4525" s="38" t="s">
        <v>366</v>
      </c>
      <c r="B4525" s="38">
        <v>16.035599999999999</v>
      </c>
    </row>
    <row r="4526" spans="1:2" x14ac:dyDescent="0.35">
      <c r="A4526" s="38" t="s">
        <v>366</v>
      </c>
      <c r="B4526" s="38">
        <v>24.121800000000004</v>
      </c>
    </row>
    <row r="4527" spans="1:2" x14ac:dyDescent="0.35">
      <c r="A4527" s="38" t="s">
        <v>366</v>
      </c>
      <c r="B4527" s="38">
        <v>67.495000000000005</v>
      </c>
    </row>
    <row r="4528" spans="1:2" x14ac:dyDescent="0.35">
      <c r="A4528" s="38" t="s">
        <v>366</v>
      </c>
      <c r="B4528" s="38">
        <v>47.952000000000005</v>
      </c>
    </row>
    <row r="4529" spans="1:2" x14ac:dyDescent="0.35">
      <c r="A4529" s="38" t="s">
        <v>366</v>
      </c>
      <c r="B4529" s="38">
        <v>14.459599999999998</v>
      </c>
    </row>
    <row r="4530" spans="1:2" x14ac:dyDescent="0.35">
      <c r="A4530" s="38" t="s">
        <v>366</v>
      </c>
      <c r="B4530" s="38">
        <v>33.589200000000005</v>
      </c>
    </row>
    <row r="4531" spans="1:2" x14ac:dyDescent="0.35">
      <c r="A4531" s="38" t="s">
        <v>365</v>
      </c>
      <c r="B4531" s="38">
        <v>-3.9032000000000009</v>
      </c>
    </row>
    <row r="4532" spans="1:2" x14ac:dyDescent="0.35">
      <c r="A4532" s="38" t="s">
        <v>366</v>
      </c>
      <c r="B4532" s="38">
        <v>72.534400000000005</v>
      </c>
    </row>
    <row r="4533" spans="1:2" x14ac:dyDescent="0.35">
      <c r="A4533" s="38" t="s">
        <v>366</v>
      </c>
      <c r="B4533" s="38">
        <v>10.514399999999998</v>
      </c>
    </row>
    <row r="4534" spans="1:2" x14ac:dyDescent="0.35">
      <c r="A4534" s="38" t="s">
        <v>364</v>
      </c>
      <c r="B4534" s="38">
        <v>13.764599999999994</v>
      </c>
    </row>
    <row r="4535" spans="1:2" x14ac:dyDescent="0.35">
      <c r="A4535" s="38" t="s">
        <v>364</v>
      </c>
      <c r="B4535" s="38">
        <v>7.4871999999999996</v>
      </c>
    </row>
    <row r="4536" spans="1:2" x14ac:dyDescent="0.35">
      <c r="A4536" s="38" t="s">
        <v>364</v>
      </c>
      <c r="B4536" s="38">
        <v>5.8604000000000003</v>
      </c>
    </row>
    <row r="4537" spans="1:2" x14ac:dyDescent="0.35">
      <c r="A4537" s="38" t="s">
        <v>364</v>
      </c>
      <c r="B4537" s="38">
        <v>4.9103999999999992</v>
      </c>
    </row>
    <row r="4538" spans="1:2" x14ac:dyDescent="0.35">
      <c r="A4538" s="38" t="s">
        <v>364</v>
      </c>
      <c r="B4538" s="38">
        <v>30.231600000000007</v>
      </c>
    </row>
    <row r="4539" spans="1:2" x14ac:dyDescent="0.35">
      <c r="A4539" s="38" t="s">
        <v>364</v>
      </c>
      <c r="B4539" s="38">
        <v>6.2015999999999991</v>
      </c>
    </row>
    <row r="4540" spans="1:2" x14ac:dyDescent="0.35">
      <c r="A4540" s="38" t="s">
        <v>364</v>
      </c>
      <c r="B4540" s="38">
        <v>4.3295999999999992</v>
      </c>
    </row>
    <row r="4541" spans="1:2" x14ac:dyDescent="0.35">
      <c r="A4541" s="38" t="s">
        <v>366</v>
      </c>
      <c r="B4541" s="38">
        <v>1.0597999999999956</v>
      </c>
    </row>
    <row r="4542" spans="1:2" x14ac:dyDescent="0.35">
      <c r="A4542" s="38" t="s">
        <v>366</v>
      </c>
      <c r="B4542" s="38">
        <v>-28.22399999999999</v>
      </c>
    </row>
    <row r="4543" spans="1:2" x14ac:dyDescent="0.35">
      <c r="A4543" s="38" t="s">
        <v>365</v>
      </c>
      <c r="B4543" s="38">
        <v>-8.9040000000000035</v>
      </c>
    </row>
    <row r="4544" spans="1:2" x14ac:dyDescent="0.35">
      <c r="A4544" s="38" t="s">
        <v>365</v>
      </c>
      <c r="B4544" s="38">
        <v>149.8956</v>
      </c>
    </row>
    <row r="4545" spans="1:2" x14ac:dyDescent="0.35">
      <c r="A4545" s="38" t="s">
        <v>365</v>
      </c>
      <c r="B4545" s="38">
        <v>-5.4801000000000215</v>
      </c>
    </row>
    <row r="4546" spans="1:2" x14ac:dyDescent="0.35">
      <c r="A4546" s="38" t="s">
        <v>365</v>
      </c>
      <c r="B4546" s="38">
        <v>16.703999999999986</v>
      </c>
    </row>
    <row r="4547" spans="1:2" x14ac:dyDescent="0.35">
      <c r="A4547" s="38" t="s">
        <v>365</v>
      </c>
      <c r="B4547" s="38">
        <v>53.754400000000004</v>
      </c>
    </row>
    <row r="4548" spans="1:2" x14ac:dyDescent="0.35">
      <c r="A4548" s="38" t="s">
        <v>365</v>
      </c>
      <c r="B4548" s="38">
        <v>-2.9884000000000004</v>
      </c>
    </row>
    <row r="4549" spans="1:2" x14ac:dyDescent="0.35">
      <c r="A4549" s="38" t="s">
        <v>365</v>
      </c>
      <c r="B4549" s="38">
        <v>0.69120000000000026</v>
      </c>
    </row>
    <row r="4550" spans="1:2" x14ac:dyDescent="0.35">
      <c r="A4550" s="38" t="s">
        <v>365</v>
      </c>
      <c r="B4550" s="38">
        <v>-2.1340000000000003</v>
      </c>
    </row>
    <row r="4551" spans="1:2" x14ac:dyDescent="0.35">
      <c r="A4551" s="38" t="s">
        <v>365</v>
      </c>
      <c r="B4551" s="38">
        <v>49.437599999999975</v>
      </c>
    </row>
    <row r="4552" spans="1:2" x14ac:dyDescent="0.35">
      <c r="A4552" s="38" t="s">
        <v>366</v>
      </c>
      <c r="B4552" s="38">
        <v>2.8224</v>
      </c>
    </row>
    <row r="4553" spans="1:2" x14ac:dyDescent="0.35">
      <c r="A4553" s="38" t="s">
        <v>364</v>
      </c>
      <c r="B4553" s="38">
        <v>4.3901999999999788</v>
      </c>
    </row>
    <row r="4554" spans="1:2" x14ac:dyDescent="0.35">
      <c r="A4554" s="38" t="s">
        <v>364</v>
      </c>
      <c r="B4554" s="38">
        <v>23.027999999999992</v>
      </c>
    </row>
    <row r="4555" spans="1:2" x14ac:dyDescent="0.35">
      <c r="A4555" s="38" t="s">
        <v>364</v>
      </c>
      <c r="B4555" s="38">
        <v>5.7779999999999987</v>
      </c>
    </row>
    <row r="4556" spans="1:2" x14ac:dyDescent="0.35">
      <c r="A4556" s="38" t="s">
        <v>365</v>
      </c>
      <c r="B4556" s="38">
        <v>28.410000000000004</v>
      </c>
    </row>
    <row r="4557" spans="1:2" x14ac:dyDescent="0.35">
      <c r="A4557" s="38" t="s">
        <v>363</v>
      </c>
      <c r="B4557" s="38">
        <v>14.201999999999998</v>
      </c>
    </row>
    <row r="4558" spans="1:2" x14ac:dyDescent="0.35">
      <c r="A4558" s="38" t="s">
        <v>363</v>
      </c>
      <c r="B4558" s="38">
        <v>0.5583999999999989</v>
      </c>
    </row>
    <row r="4559" spans="1:2" x14ac:dyDescent="0.35">
      <c r="A4559" s="38" t="s">
        <v>364</v>
      </c>
      <c r="B4559" s="38">
        <v>-6.5618999999999996</v>
      </c>
    </row>
    <row r="4560" spans="1:2" x14ac:dyDescent="0.35">
      <c r="A4560" s="38" t="s">
        <v>365</v>
      </c>
      <c r="B4560" s="38">
        <v>17.968399999999995</v>
      </c>
    </row>
    <row r="4561" spans="1:2" x14ac:dyDescent="0.35">
      <c r="A4561" s="38" t="s">
        <v>365</v>
      </c>
      <c r="B4561" s="38">
        <v>-9.1335000000000122</v>
      </c>
    </row>
    <row r="4562" spans="1:2" x14ac:dyDescent="0.35">
      <c r="A4562" s="38" t="s">
        <v>364</v>
      </c>
      <c r="B4562" s="38">
        <v>122.148</v>
      </c>
    </row>
    <row r="4563" spans="1:2" x14ac:dyDescent="0.35">
      <c r="A4563" s="38" t="s">
        <v>364</v>
      </c>
      <c r="B4563" s="38">
        <v>8.2763999999999953</v>
      </c>
    </row>
    <row r="4564" spans="1:2" x14ac:dyDescent="0.35">
      <c r="A4564" s="38" t="s">
        <v>364</v>
      </c>
      <c r="B4564" s="38">
        <v>13.832000000000001</v>
      </c>
    </row>
    <row r="4565" spans="1:2" x14ac:dyDescent="0.35">
      <c r="A4565" s="38" t="s">
        <v>363</v>
      </c>
      <c r="B4565" s="38">
        <v>-57.631200000000035</v>
      </c>
    </row>
    <row r="4566" spans="1:2" x14ac:dyDescent="0.35">
      <c r="A4566" s="38" t="s">
        <v>364</v>
      </c>
      <c r="B4566" s="38">
        <v>-1.2588000000000008</v>
      </c>
    </row>
    <row r="4567" spans="1:2" x14ac:dyDescent="0.35">
      <c r="A4567" s="38" t="s">
        <v>363</v>
      </c>
      <c r="B4567" s="38">
        <v>4.5215999999999994</v>
      </c>
    </row>
    <row r="4568" spans="1:2" x14ac:dyDescent="0.35">
      <c r="A4568" s="38" t="s">
        <v>363</v>
      </c>
      <c r="B4568" s="38">
        <v>-21.1068</v>
      </c>
    </row>
    <row r="4569" spans="1:2" x14ac:dyDescent="0.35">
      <c r="A4569" s="38" t="s">
        <v>363</v>
      </c>
      <c r="B4569" s="38">
        <v>8.8623999999999992</v>
      </c>
    </row>
    <row r="4570" spans="1:2" x14ac:dyDescent="0.35">
      <c r="A4570" s="38" t="s">
        <v>365</v>
      </c>
      <c r="B4570" s="38">
        <v>-17.285400000000006</v>
      </c>
    </row>
    <row r="4571" spans="1:2" x14ac:dyDescent="0.35">
      <c r="A4571" s="38" t="s">
        <v>364</v>
      </c>
      <c r="B4571" s="38">
        <v>26.648999999999997</v>
      </c>
    </row>
    <row r="4572" spans="1:2" x14ac:dyDescent="0.35">
      <c r="A4572" s="38" t="s">
        <v>365</v>
      </c>
      <c r="B4572" s="38">
        <v>8.071200000000001</v>
      </c>
    </row>
    <row r="4573" spans="1:2" x14ac:dyDescent="0.35">
      <c r="A4573" s="38" t="s">
        <v>365</v>
      </c>
      <c r="B4573" s="38">
        <v>60.141199999999998</v>
      </c>
    </row>
    <row r="4574" spans="1:2" x14ac:dyDescent="0.35">
      <c r="A4574" s="38" t="s">
        <v>364</v>
      </c>
      <c r="B4574" s="38">
        <v>89.996999999999986</v>
      </c>
    </row>
    <row r="4575" spans="1:2" x14ac:dyDescent="0.35">
      <c r="A4575" s="38" t="s">
        <v>365</v>
      </c>
      <c r="B4575" s="38">
        <v>184.22039999999998</v>
      </c>
    </row>
    <row r="4576" spans="1:2" x14ac:dyDescent="0.35">
      <c r="A4576" s="38" t="s">
        <v>365</v>
      </c>
      <c r="B4576" s="38">
        <v>8.7047999999999988</v>
      </c>
    </row>
    <row r="4577" spans="1:2" x14ac:dyDescent="0.35">
      <c r="A4577" s="38" t="s">
        <v>365</v>
      </c>
      <c r="B4577" s="38">
        <v>3.6139999999999994</v>
      </c>
    </row>
    <row r="4578" spans="1:2" x14ac:dyDescent="0.35">
      <c r="A4578" s="38" t="s">
        <v>365</v>
      </c>
      <c r="B4578" s="38">
        <v>6.7149999999999999</v>
      </c>
    </row>
    <row r="4579" spans="1:2" x14ac:dyDescent="0.35">
      <c r="A4579" s="38" t="s">
        <v>364</v>
      </c>
      <c r="B4579" s="38">
        <v>3.3543999999999996</v>
      </c>
    </row>
    <row r="4580" spans="1:2" x14ac:dyDescent="0.35">
      <c r="A4580" s="38" t="s">
        <v>363</v>
      </c>
      <c r="B4580" s="38">
        <v>56.550000000000004</v>
      </c>
    </row>
    <row r="4581" spans="1:2" x14ac:dyDescent="0.35">
      <c r="A4581" s="38" t="s">
        <v>366</v>
      </c>
      <c r="B4581" s="38">
        <v>32.232199999999999</v>
      </c>
    </row>
    <row r="4582" spans="1:2" x14ac:dyDescent="0.35">
      <c r="A4582" s="38" t="s">
        <v>363</v>
      </c>
      <c r="B4582" s="38">
        <v>105.46800000000002</v>
      </c>
    </row>
    <row r="4583" spans="1:2" x14ac:dyDescent="0.35">
      <c r="A4583" s="38" t="s">
        <v>366</v>
      </c>
      <c r="B4583" s="38">
        <v>3.8447999999999967</v>
      </c>
    </row>
    <row r="4584" spans="1:2" x14ac:dyDescent="0.35">
      <c r="A4584" s="38" t="s">
        <v>366</v>
      </c>
      <c r="B4584" s="38">
        <v>7.9703999999999997</v>
      </c>
    </row>
    <row r="4585" spans="1:2" x14ac:dyDescent="0.35">
      <c r="A4585" s="38" t="s">
        <v>364</v>
      </c>
      <c r="B4585" s="38">
        <v>3.7995999999999999</v>
      </c>
    </row>
    <row r="4586" spans="1:2" x14ac:dyDescent="0.35">
      <c r="A4586" s="38" t="s">
        <v>364</v>
      </c>
      <c r="B4586" s="38">
        <v>38.29</v>
      </c>
    </row>
    <row r="4587" spans="1:2" x14ac:dyDescent="0.35">
      <c r="A4587" s="38" t="s">
        <v>364</v>
      </c>
      <c r="B4587" s="38">
        <v>4.2240000000000002</v>
      </c>
    </row>
    <row r="4588" spans="1:2" x14ac:dyDescent="0.35">
      <c r="A4588" s="38" t="s">
        <v>364</v>
      </c>
      <c r="B4588" s="38">
        <v>206.62319999999997</v>
      </c>
    </row>
    <row r="4589" spans="1:2" x14ac:dyDescent="0.35">
      <c r="A4589" s="38" t="s">
        <v>364</v>
      </c>
      <c r="B4589" s="38">
        <v>0.16740000000000022</v>
      </c>
    </row>
    <row r="4590" spans="1:2" x14ac:dyDescent="0.35">
      <c r="A4590" s="38" t="s">
        <v>364</v>
      </c>
      <c r="B4590" s="38">
        <v>10.508400000000002</v>
      </c>
    </row>
    <row r="4591" spans="1:2" x14ac:dyDescent="0.35">
      <c r="A4591" s="38" t="s">
        <v>364</v>
      </c>
      <c r="B4591" s="38">
        <v>22.627499999999962</v>
      </c>
    </row>
    <row r="4592" spans="1:2" x14ac:dyDescent="0.35">
      <c r="A4592" s="38" t="s">
        <v>364</v>
      </c>
      <c r="B4592" s="38">
        <v>4.9728000000000012</v>
      </c>
    </row>
    <row r="4593" spans="1:2" x14ac:dyDescent="0.35">
      <c r="A4593" s="38" t="s">
        <v>364</v>
      </c>
      <c r="B4593" s="38">
        <v>30.238400000000013</v>
      </c>
    </row>
    <row r="4594" spans="1:2" x14ac:dyDescent="0.35">
      <c r="A4594" s="38" t="s">
        <v>364</v>
      </c>
      <c r="B4594" s="38">
        <v>-5.4882000000000062</v>
      </c>
    </row>
    <row r="4595" spans="1:2" x14ac:dyDescent="0.35">
      <c r="A4595" s="38" t="s">
        <v>364</v>
      </c>
      <c r="B4595" s="38">
        <v>2.0540000000000003</v>
      </c>
    </row>
    <row r="4596" spans="1:2" x14ac:dyDescent="0.35">
      <c r="A4596" s="38" t="s">
        <v>364</v>
      </c>
      <c r="B4596" s="38">
        <v>33.851700000000051</v>
      </c>
    </row>
    <row r="4597" spans="1:2" x14ac:dyDescent="0.35">
      <c r="A4597" s="38" t="s">
        <v>364</v>
      </c>
      <c r="B4597" s="38">
        <v>15.111600000000001</v>
      </c>
    </row>
    <row r="4598" spans="1:2" x14ac:dyDescent="0.35">
      <c r="A4598" s="38" t="s">
        <v>366</v>
      </c>
      <c r="B4598" s="38">
        <v>13.2288</v>
      </c>
    </row>
    <row r="4599" spans="1:2" x14ac:dyDescent="0.35">
      <c r="A4599" s="38" t="s">
        <v>365</v>
      </c>
      <c r="B4599" s="38">
        <v>5.8887000000000009</v>
      </c>
    </row>
    <row r="4600" spans="1:2" x14ac:dyDescent="0.35">
      <c r="A4600" s="38" t="s">
        <v>365</v>
      </c>
      <c r="B4600" s="38">
        <v>26.563999999999997</v>
      </c>
    </row>
    <row r="4601" spans="1:2" x14ac:dyDescent="0.35">
      <c r="A4601" s="38" t="s">
        <v>366</v>
      </c>
      <c r="B4601" s="38">
        <v>43.784199999999984</v>
      </c>
    </row>
    <row r="4602" spans="1:2" x14ac:dyDescent="0.35">
      <c r="A4602" s="38" t="s">
        <v>366</v>
      </c>
      <c r="B4602" s="38">
        <v>63.134999999999991</v>
      </c>
    </row>
    <row r="4603" spans="1:2" x14ac:dyDescent="0.35">
      <c r="A4603" s="38" t="s">
        <v>366</v>
      </c>
      <c r="B4603" s="38">
        <v>5.4143999999999997</v>
      </c>
    </row>
    <row r="4604" spans="1:2" x14ac:dyDescent="0.35">
      <c r="A4604" s="38" t="s">
        <v>363</v>
      </c>
      <c r="B4604" s="38">
        <v>5.9383999999999988</v>
      </c>
    </row>
    <row r="4605" spans="1:2" x14ac:dyDescent="0.35">
      <c r="A4605" s="38" t="s">
        <v>363</v>
      </c>
      <c r="B4605" s="38">
        <v>53.804799999999986</v>
      </c>
    </row>
    <row r="4606" spans="1:2" x14ac:dyDescent="0.35">
      <c r="A4606" s="38" t="s">
        <v>363</v>
      </c>
      <c r="B4606" s="38">
        <v>4.4311999999999996</v>
      </c>
    </row>
    <row r="4607" spans="1:2" x14ac:dyDescent="0.35">
      <c r="A4607" s="38" t="s">
        <v>363</v>
      </c>
      <c r="B4607" s="38">
        <v>50.383200000000016</v>
      </c>
    </row>
    <row r="4608" spans="1:2" x14ac:dyDescent="0.35">
      <c r="A4608" s="38" t="s">
        <v>366</v>
      </c>
      <c r="B4608" s="38">
        <v>13.3371</v>
      </c>
    </row>
    <row r="4609" spans="1:2" x14ac:dyDescent="0.35">
      <c r="A4609" s="38" t="s">
        <v>366</v>
      </c>
      <c r="B4609" s="38">
        <v>160.62299999999993</v>
      </c>
    </row>
    <row r="4610" spans="1:2" x14ac:dyDescent="0.35">
      <c r="A4610" s="38" t="s">
        <v>366</v>
      </c>
      <c r="B4610" s="38">
        <v>2.0573999999999995</v>
      </c>
    </row>
    <row r="4611" spans="1:2" x14ac:dyDescent="0.35">
      <c r="A4611" s="38" t="s">
        <v>366</v>
      </c>
      <c r="B4611" s="38">
        <v>21.772800000000004</v>
      </c>
    </row>
    <row r="4612" spans="1:2" x14ac:dyDescent="0.35">
      <c r="A4612" s="38" t="s">
        <v>364</v>
      </c>
      <c r="B4612" s="38">
        <v>20.732800000000001</v>
      </c>
    </row>
    <row r="4613" spans="1:2" x14ac:dyDescent="0.35">
      <c r="A4613" s="38" t="s">
        <v>363</v>
      </c>
      <c r="B4613" s="38">
        <v>15.68</v>
      </c>
    </row>
    <row r="4614" spans="1:2" x14ac:dyDescent="0.35">
      <c r="A4614" s="38" t="s">
        <v>363</v>
      </c>
      <c r="B4614" s="38">
        <v>3.571200000000001</v>
      </c>
    </row>
    <row r="4615" spans="1:2" x14ac:dyDescent="0.35">
      <c r="A4615" s="38" t="s">
        <v>363</v>
      </c>
      <c r="B4615" s="38">
        <v>8.218</v>
      </c>
    </row>
    <row r="4616" spans="1:2" x14ac:dyDescent="0.35">
      <c r="A4616" s="38" t="s">
        <v>365</v>
      </c>
      <c r="B4616" s="38">
        <v>-166.39350000000002</v>
      </c>
    </row>
    <row r="4617" spans="1:2" x14ac:dyDescent="0.35">
      <c r="A4617" s="38" t="s">
        <v>365</v>
      </c>
      <c r="B4617" s="38">
        <v>4.2659999999999973</v>
      </c>
    </row>
    <row r="4618" spans="1:2" x14ac:dyDescent="0.35">
      <c r="A4618" s="38" t="s">
        <v>365</v>
      </c>
      <c r="B4618" s="38">
        <v>6.7188000000000088</v>
      </c>
    </row>
    <row r="4619" spans="1:2" x14ac:dyDescent="0.35">
      <c r="A4619" s="38" t="s">
        <v>366</v>
      </c>
      <c r="B4619" s="38">
        <v>147.47500000000002</v>
      </c>
    </row>
    <row r="4620" spans="1:2" x14ac:dyDescent="0.35">
      <c r="A4620" s="38" t="s">
        <v>366</v>
      </c>
      <c r="B4620" s="38">
        <v>141.1644</v>
      </c>
    </row>
    <row r="4621" spans="1:2" x14ac:dyDescent="0.35">
      <c r="A4621" s="38" t="s">
        <v>364</v>
      </c>
      <c r="B4621" s="38">
        <v>1007.9831999999999</v>
      </c>
    </row>
    <row r="4622" spans="1:2" x14ac:dyDescent="0.35">
      <c r="A4622" s="38" t="s">
        <v>364</v>
      </c>
      <c r="B4622" s="38">
        <v>33.93</v>
      </c>
    </row>
    <row r="4623" spans="1:2" x14ac:dyDescent="0.35">
      <c r="A4623" s="38" t="s">
        <v>366</v>
      </c>
      <c r="B4623" s="38">
        <v>21.714000000000002</v>
      </c>
    </row>
    <row r="4624" spans="1:2" x14ac:dyDescent="0.35">
      <c r="A4624" s="38" t="s">
        <v>363</v>
      </c>
      <c r="B4624" s="38">
        <v>-1.9872000000000005</v>
      </c>
    </row>
    <row r="4625" spans="1:2" x14ac:dyDescent="0.35">
      <c r="A4625" s="38" t="s">
        <v>363</v>
      </c>
      <c r="B4625" s="38">
        <v>62.137599999999992</v>
      </c>
    </row>
    <row r="4626" spans="1:2" x14ac:dyDescent="0.35">
      <c r="A4626" s="38" t="s">
        <v>363</v>
      </c>
      <c r="B4626" s="38">
        <v>-3.2309999999999945</v>
      </c>
    </row>
    <row r="4627" spans="1:2" x14ac:dyDescent="0.35">
      <c r="A4627" s="38" t="s">
        <v>363</v>
      </c>
      <c r="B4627" s="38">
        <v>4.240800000000001</v>
      </c>
    </row>
    <row r="4628" spans="1:2" x14ac:dyDescent="0.35">
      <c r="A4628" s="38" t="s">
        <v>366</v>
      </c>
      <c r="B4628" s="38">
        <v>20.163000000000004</v>
      </c>
    </row>
    <row r="4629" spans="1:2" x14ac:dyDescent="0.35">
      <c r="A4629" s="38" t="s">
        <v>366</v>
      </c>
      <c r="B4629" s="38">
        <v>6.9664000000000001</v>
      </c>
    </row>
    <row r="4630" spans="1:2" x14ac:dyDescent="0.35">
      <c r="A4630" s="38" t="s">
        <v>366</v>
      </c>
      <c r="B4630" s="38">
        <v>39.410000000000011</v>
      </c>
    </row>
    <row r="4631" spans="1:2" x14ac:dyDescent="0.35">
      <c r="A4631" s="38" t="s">
        <v>366</v>
      </c>
      <c r="B4631" s="38">
        <v>9.8901000000000039</v>
      </c>
    </row>
    <row r="4632" spans="1:2" x14ac:dyDescent="0.35">
      <c r="A4632" s="38" t="s">
        <v>365</v>
      </c>
      <c r="B4632" s="38">
        <v>6.1704000000000008</v>
      </c>
    </row>
    <row r="4633" spans="1:2" x14ac:dyDescent="0.35">
      <c r="A4633" s="38" t="s">
        <v>364</v>
      </c>
      <c r="B4633" s="38">
        <v>24.84</v>
      </c>
    </row>
    <row r="4634" spans="1:2" x14ac:dyDescent="0.35">
      <c r="A4634" s="38" t="s">
        <v>364</v>
      </c>
      <c r="B4634" s="38">
        <v>11.156400000000005</v>
      </c>
    </row>
    <row r="4635" spans="1:2" x14ac:dyDescent="0.35">
      <c r="A4635" s="38" t="s">
        <v>364</v>
      </c>
      <c r="B4635" s="38">
        <v>34.493999999999971</v>
      </c>
    </row>
    <row r="4636" spans="1:2" x14ac:dyDescent="0.35">
      <c r="A4636" s="38" t="s">
        <v>364</v>
      </c>
      <c r="B4636" s="38">
        <v>3.2391999999999967</v>
      </c>
    </row>
    <row r="4637" spans="1:2" x14ac:dyDescent="0.35">
      <c r="A4637" s="38" t="s">
        <v>364</v>
      </c>
      <c r="B4637" s="38">
        <v>9.7175999999999902</v>
      </c>
    </row>
    <row r="4638" spans="1:2" x14ac:dyDescent="0.35">
      <c r="A4638" s="38" t="s">
        <v>364</v>
      </c>
      <c r="B4638" s="38">
        <v>33.458399999999997</v>
      </c>
    </row>
    <row r="4639" spans="1:2" x14ac:dyDescent="0.35">
      <c r="A4639" s="38" t="s">
        <v>364</v>
      </c>
      <c r="B4639" s="38">
        <v>5.6993999999999998</v>
      </c>
    </row>
    <row r="4640" spans="1:2" x14ac:dyDescent="0.35">
      <c r="A4640" s="38" t="s">
        <v>364</v>
      </c>
      <c r="B4640" s="38">
        <v>12.298000000000002</v>
      </c>
    </row>
    <row r="4641" spans="1:2" x14ac:dyDescent="0.35">
      <c r="A4641" s="38" t="s">
        <v>363</v>
      </c>
      <c r="B4641" s="38">
        <v>751.9624</v>
      </c>
    </row>
    <row r="4642" spans="1:2" x14ac:dyDescent="0.35">
      <c r="A4642" s="38" t="s">
        <v>363</v>
      </c>
      <c r="B4642" s="38">
        <v>5.4340999999999999</v>
      </c>
    </row>
    <row r="4643" spans="1:2" x14ac:dyDescent="0.35">
      <c r="A4643" s="38" t="s">
        <v>364</v>
      </c>
      <c r="B4643" s="38">
        <v>-2.5343999999999998</v>
      </c>
    </row>
    <row r="4644" spans="1:2" x14ac:dyDescent="0.35">
      <c r="A4644" s="38" t="s">
        <v>364</v>
      </c>
      <c r="B4644" s="38">
        <v>-28.95679999999993</v>
      </c>
    </row>
    <row r="4645" spans="1:2" x14ac:dyDescent="0.35">
      <c r="A4645" s="38" t="s">
        <v>364</v>
      </c>
      <c r="B4645" s="38">
        <v>2.1492</v>
      </c>
    </row>
    <row r="4646" spans="1:2" x14ac:dyDescent="0.35">
      <c r="A4646" s="38" t="s">
        <v>364</v>
      </c>
      <c r="B4646" s="38">
        <v>41.880000000000024</v>
      </c>
    </row>
    <row r="4647" spans="1:2" x14ac:dyDescent="0.35">
      <c r="A4647" s="38" t="s">
        <v>366</v>
      </c>
      <c r="B4647" s="38">
        <v>-8.0980000000000167</v>
      </c>
    </row>
    <row r="4648" spans="1:2" x14ac:dyDescent="0.35">
      <c r="A4648" s="38" t="s">
        <v>363</v>
      </c>
      <c r="B4648" s="38">
        <v>6.1289999999999996</v>
      </c>
    </row>
    <row r="4649" spans="1:2" x14ac:dyDescent="0.35">
      <c r="A4649" s="38" t="s">
        <v>366</v>
      </c>
      <c r="B4649" s="38">
        <v>62.782199999999975</v>
      </c>
    </row>
    <row r="4650" spans="1:2" x14ac:dyDescent="0.35">
      <c r="A4650" s="38" t="s">
        <v>364</v>
      </c>
      <c r="B4650" s="38">
        <v>206.88929999999996</v>
      </c>
    </row>
    <row r="4651" spans="1:2" x14ac:dyDescent="0.35">
      <c r="A4651" s="38" t="s">
        <v>364</v>
      </c>
      <c r="B4651" s="38">
        <v>1.9320000000000004</v>
      </c>
    </row>
    <row r="4652" spans="1:2" x14ac:dyDescent="0.35">
      <c r="A4652" s="38" t="s">
        <v>364</v>
      </c>
      <c r="B4652" s="38">
        <v>114.93849999999998</v>
      </c>
    </row>
    <row r="4653" spans="1:2" x14ac:dyDescent="0.35">
      <c r="A4653" s="38" t="s">
        <v>364</v>
      </c>
      <c r="B4653" s="38">
        <v>97.88</v>
      </c>
    </row>
    <row r="4654" spans="1:2" x14ac:dyDescent="0.35">
      <c r="A4654" s="38" t="s">
        <v>366</v>
      </c>
      <c r="B4654" s="38">
        <v>5.7623999999999995</v>
      </c>
    </row>
    <row r="4655" spans="1:2" x14ac:dyDescent="0.35">
      <c r="A4655" s="38" t="s">
        <v>366</v>
      </c>
      <c r="B4655" s="38">
        <v>39.947999999999993</v>
      </c>
    </row>
    <row r="4656" spans="1:2" x14ac:dyDescent="0.35">
      <c r="A4656" s="38" t="s">
        <v>364</v>
      </c>
      <c r="B4656" s="38">
        <v>1.3535999999999999</v>
      </c>
    </row>
    <row r="4657" spans="1:2" x14ac:dyDescent="0.35">
      <c r="A4657" s="38" t="s">
        <v>365</v>
      </c>
      <c r="B4657" s="38">
        <v>3.9591999999999992</v>
      </c>
    </row>
    <row r="4658" spans="1:2" x14ac:dyDescent="0.35">
      <c r="A4658" s="38" t="s">
        <v>366</v>
      </c>
      <c r="B4658" s="38">
        <v>14.227200000000003</v>
      </c>
    </row>
    <row r="4659" spans="1:2" x14ac:dyDescent="0.35">
      <c r="A4659" s="38" t="s">
        <v>366</v>
      </c>
      <c r="B4659" s="38">
        <v>6.5164</v>
      </c>
    </row>
    <row r="4660" spans="1:2" x14ac:dyDescent="0.35">
      <c r="A4660" s="38" t="s">
        <v>366</v>
      </c>
      <c r="B4660" s="38">
        <v>2.8884000000000007</v>
      </c>
    </row>
    <row r="4661" spans="1:2" x14ac:dyDescent="0.35">
      <c r="A4661" s="38" t="s">
        <v>366</v>
      </c>
      <c r="B4661" s="38">
        <v>2.0474999999999994</v>
      </c>
    </row>
    <row r="4662" spans="1:2" x14ac:dyDescent="0.35">
      <c r="A4662" s="38" t="s">
        <v>366</v>
      </c>
      <c r="B4662" s="38">
        <v>-0.3444000000000047</v>
      </c>
    </row>
    <row r="4663" spans="1:2" x14ac:dyDescent="0.35">
      <c r="A4663" s="38" t="s">
        <v>366</v>
      </c>
      <c r="B4663" s="38">
        <v>-36.176400000000001</v>
      </c>
    </row>
    <row r="4664" spans="1:2" x14ac:dyDescent="0.35">
      <c r="A4664" s="38" t="s">
        <v>366</v>
      </c>
      <c r="B4664" s="38">
        <v>-9.5940000000000012</v>
      </c>
    </row>
    <row r="4665" spans="1:2" x14ac:dyDescent="0.35">
      <c r="A4665" s="38" t="s">
        <v>363</v>
      </c>
      <c r="B4665" s="38">
        <v>1.0499999999999998</v>
      </c>
    </row>
    <row r="4666" spans="1:2" x14ac:dyDescent="0.35">
      <c r="A4666" s="38" t="s">
        <v>363</v>
      </c>
      <c r="B4666" s="38">
        <v>-6.0047999999999977</v>
      </c>
    </row>
    <row r="4667" spans="1:2" x14ac:dyDescent="0.35">
      <c r="A4667" s="38" t="s">
        <v>363</v>
      </c>
      <c r="B4667" s="38">
        <v>5.7960000000000003</v>
      </c>
    </row>
    <row r="4668" spans="1:2" x14ac:dyDescent="0.35">
      <c r="A4668" s="38" t="s">
        <v>364</v>
      </c>
      <c r="B4668" s="38">
        <v>34.365600000000008</v>
      </c>
    </row>
    <row r="4669" spans="1:2" x14ac:dyDescent="0.35">
      <c r="A4669" s="38" t="s">
        <v>364</v>
      </c>
      <c r="B4669" s="38">
        <v>13.296199999999999</v>
      </c>
    </row>
    <row r="4670" spans="1:2" x14ac:dyDescent="0.35">
      <c r="A4670" s="38" t="s">
        <v>365</v>
      </c>
      <c r="B4670" s="38">
        <v>-18.802</v>
      </c>
    </row>
    <row r="4671" spans="1:2" x14ac:dyDescent="0.35">
      <c r="A4671" s="38" t="s">
        <v>365</v>
      </c>
      <c r="B4671" s="38">
        <v>-119.19180000000006</v>
      </c>
    </row>
    <row r="4672" spans="1:2" x14ac:dyDescent="0.35">
      <c r="A4672" s="38" t="s">
        <v>365</v>
      </c>
      <c r="B4672" s="38">
        <v>-57.950999999999993</v>
      </c>
    </row>
    <row r="4673" spans="1:2" x14ac:dyDescent="0.35">
      <c r="A4673" s="38" t="s">
        <v>365</v>
      </c>
      <c r="B4673" s="38">
        <v>72.357999999999976</v>
      </c>
    </row>
    <row r="4674" spans="1:2" x14ac:dyDescent="0.35">
      <c r="A4674" s="38" t="s">
        <v>365</v>
      </c>
      <c r="B4674" s="38">
        <v>165.34960000000001</v>
      </c>
    </row>
    <row r="4675" spans="1:2" x14ac:dyDescent="0.35">
      <c r="A4675" s="38" t="s">
        <v>365</v>
      </c>
      <c r="B4675" s="38">
        <v>33.3172</v>
      </c>
    </row>
    <row r="4676" spans="1:2" x14ac:dyDescent="0.35">
      <c r="A4676" s="38" t="s">
        <v>365</v>
      </c>
      <c r="B4676" s="38">
        <v>30.023400000000009</v>
      </c>
    </row>
    <row r="4677" spans="1:2" x14ac:dyDescent="0.35">
      <c r="A4677" s="38" t="s">
        <v>366</v>
      </c>
      <c r="B4677" s="38">
        <v>1.5007999999999999</v>
      </c>
    </row>
    <row r="4678" spans="1:2" x14ac:dyDescent="0.35">
      <c r="A4678" s="38" t="s">
        <v>364</v>
      </c>
      <c r="B4678" s="38">
        <v>11.167199999999999</v>
      </c>
    </row>
    <row r="4679" spans="1:2" x14ac:dyDescent="0.35">
      <c r="A4679" s="38" t="s">
        <v>364</v>
      </c>
      <c r="B4679" s="38">
        <v>3.2391999999999967</v>
      </c>
    </row>
    <row r="4680" spans="1:2" x14ac:dyDescent="0.35">
      <c r="A4680" s="38" t="s">
        <v>364</v>
      </c>
      <c r="B4680" s="38">
        <v>6.6239999999999952</v>
      </c>
    </row>
    <row r="4681" spans="1:2" x14ac:dyDescent="0.35">
      <c r="A4681" s="38" t="s">
        <v>364</v>
      </c>
      <c r="B4681" s="38">
        <v>5.7672000000000008</v>
      </c>
    </row>
    <row r="4682" spans="1:2" x14ac:dyDescent="0.35">
      <c r="A4682" s="38" t="s">
        <v>364</v>
      </c>
      <c r="B4682" s="38">
        <v>20.165599999999998</v>
      </c>
    </row>
    <row r="4683" spans="1:2" x14ac:dyDescent="0.35">
      <c r="A4683" s="38" t="s">
        <v>366</v>
      </c>
      <c r="B4683" s="38">
        <v>13.324499999999999</v>
      </c>
    </row>
    <row r="4684" spans="1:2" x14ac:dyDescent="0.35">
      <c r="A4684" s="38" t="s">
        <v>363</v>
      </c>
      <c r="B4684" s="38">
        <v>86.392799999999994</v>
      </c>
    </row>
    <row r="4685" spans="1:2" x14ac:dyDescent="0.35">
      <c r="A4685" s="38" t="s">
        <v>366</v>
      </c>
      <c r="B4685" s="38">
        <v>-56.448000000000008</v>
      </c>
    </row>
    <row r="4686" spans="1:2" x14ac:dyDescent="0.35">
      <c r="A4686" s="38" t="s">
        <v>366</v>
      </c>
      <c r="B4686" s="38">
        <v>-81.94</v>
      </c>
    </row>
    <row r="4687" spans="1:2" x14ac:dyDescent="0.35">
      <c r="A4687" s="38" t="s">
        <v>366</v>
      </c>
      <c r="B4687" s="38">
        <v>-2.7887999999999993</v>
      </c>
    </row>
    <row r="4688" spans="1:2" x14ac:dyDescent="0.35">
      <c r="A4688" s="38" t="s">
        <v>366</v>
      </c>
      <c r="B4688" s="38">
        <v>-2.3813999999999993</v>
      </c>
    </row>
    <row r="4689" spans="1:2" x14ac:dyDescent="0.35">
      <c r="A4689" s="38" t="s">
        <v>365</v>
      </c>
      <c r="B4689" s="38">
        <v>123.45480000000005</v>
      </c>
    </row>
    <row r="4690" spans="1:2" x14ac:dyDescent="0.35">
      <c r="A4690" s="38" t="s">
        <v>366</v>
      </c>
      <c r="B4690" s="38">
        <v>-4.7625000000000011</v>
      </c>
    </row>
    <row r="4691" spans="1:2" x14ac:dyDescent="0.35">
      <c r="A4691" s="38" t="s">
        <v>364</v>
      </c>
      <c r="B4691" s="38">
        <v>10.393599999999998</v>
      </c>
    </row>
    <row r="4692" spans="1:2" x14ac:dyDescent="0.35">
      <c r="A4692" s="38" t="s">
        <v>364</v>
      </c>
      <c r="B4692" s="38">
        <v>21.592800000000011</v>
      </c>
    </row>
    <row r="4693" spans="1:2" x14ac:dyDescent="0.35">
      <c r="A4693" s="38" t="s">
        <v>364</v>
      </c>
      <c r="B4693" s="38">
        <v>-42.411600000000035</v>
      </c>
    </row>
    <row r="4694" spans="1:2" x14ac:dyDescent="0.35">
      <c r="A4694" s="38" t="s">
        <v>364</v>
      </c>
      <c r="B4694" s="38">
        <v>77.671999999999983</v>
      </c>
    </row>
    <row r="4695" spans="1:2" x14ac:dyDescent="0.35">
      <c r="A4695" s="38" t="s">
        <v>364</v>
      </c>
      <c r="B4695" s="38">
        <v>2.6399999999999997</v>
      </c>
    </row>
    <row r="4696" spans="1:2" x14ac:dyDescent="0.35">
      <c r="A4696" s="38" t="s">
        <v>365</v>
      </c>
      <c r="B4696" s="38">
        <v>14.4648</v>
      </c>
    </row>
    <row r="4697" spans="1:2" x14ac:dyDescent="0.35">
      <c r="A4697" s="38" t="s">
        <v>365</v>
      </c>
      <c r="B4697" s="38">
        <v>48.470400000000012</v>
      </c>
    </row>
    <row r="4698" spans="1:2" x14ac:dyDescent="0.35">
      <c r="A4698" s="38" t="s">
        <v>365</v>
      </c>
      <c r="B4698" s="38">
        <v>38.437200000000004</v>
      </c>
    </row>
    <row r="4699" spans="1:2" x14ac:dyDescent="0.35">
      <c r="A4699" s="38" t="s">
        <v>365</v>
      </c>
      <c r="B4699" s="38">
        <v>136.66500000000002</v>
      </c>
    </row>
    <row r="4700" spans="1:2" x14ac:dyDescent="0.35">
      <c r="A4700" s="38" t="s">
        <v>365</v>
      </c>
      <c r="B4700" s="38">
        <v>14.849099999999979</v>
      </c>
    </row>
    <row r="4701" spans="1:2" x14ac:dyDescent="0.35">
      <c r="A4701" s="38" t="s">
        <v>365</v>
      </c>
      <c r="B4701" s="38">
        <v>0.59039999999999915</v>
      </c>
    </row>
    <row r="4702" spans="1:2" x14ac:dyDescent="0.35">
      <c r="A4702" s="38" t="s">
        <v>365</v>
      </c>
      <c r="B4702" s="38">
        <v>-14.883200000000002</v>
      </c>
    </row>
    <row r="4703" spans="1:2" x14ac:dyDescent="0.35">
      <c r="A4703" s="38" t="s">
        <v>365</v>
      </c>
      <c r="B4703" s="38">
        <v>2.1399999999999992</v>
      </c>
    </row>
    <row r="4704" spans="1:2" x14ac:dyDescent="0.35">
      <c r="A4704" s="38" t="s">
        <v>365</v>
      </c>
      <c r="B4704" s="38">
        <v>-6.9964999999999993</v>
      </c>
    </row>
    <row r="4705" spans="1:2" x14ac:dyDescent="0.35">
      <c r="A4705" s="38" t="s">
        <v>365</v>
      </c>
      <c r="B4705" s="38">
        <v>-19.602000000000007</v>
      </c>
    </row>
    <row r="4706" spans="1:2" x14ac:dyDescent="0.35">
      <c r="A4706" s="38" t="s">
        <v>366</v>
      </c>
      <c r="B4706" s="38">
        <v>18.899299999999997</v>
      </c>
    </row>
    <row r="4707" spans="1:2" x14ac:dyDescent="0.35">
      <c r="A4707" s="38" t="s">
        <v>366</v>
      </c>
      <c r="B4707" s="38">
        <v>6.8713999999999995</v>
      </c>
    </row>
    <row r="4708" spans="1:2" x14ac:dyDescent="0.35">
      <c r="A4708" s="38" t="s">
        <v>366</v>
      </c>
      <c r="B4708" s="38">
        <v>17.323999999999984</v>
      </c>
    </row>
    <row r="4709" spans="1:2" x14ac:dyDescent="0.35">
      <c r="A4709" s="38" t="s">
        <v>364</v>
      </c>
      <c r="B4709" s="38">
        <v>302.37299999999993</v>
      </c>
    </row>
    <row r="4710" spans="1:2" x14ac:dyDescent="0.35">
      <c r="A4710" s="38" t="s">
        <v>364</v>
      </c>
      <c r="B4710" s="38">
        <v>39.212999999999994</v>
      </c>
    </row>
    <row r="4711" spans="1:2" x14ac:dyDescent="0.35">
      <c r="A4711" s="38" t="s">
        <v>364</v>
      </c>
      <c r="B4711" s="38">
        <v>3.0367999999999995</v>
      </c>
    </row>
    <row r="4712" spans="1:2" x14ac:dyDescent="0.35">
      <c r="A4712" s="38" t="s">
        <v>364</v>
      </c>
      <c r="B4712" s="38">
        <v>22.4316</v>
      </c>
    </row>
    <row r="4713" spans="1:2" x14ac:dyDescent="0.35">
      <c r="A4713" s="38" t="s">
        <v>366</v>
      </c>
      <c r="B4713" s="38">
        <v>-0.59639999999999982</v>
      </c>
    </row>
    <row r="4714" spans="1:2" x14ac:dyDescent="0.35">
      <c r="A4714" s="38" t="s">
        <v>365</v>
      </c>
      <c r="B4714" s="38">
        <v>12.700800000000001</v>
      </c>
    </row>
    <row r="4715" spans="1:2" x14ac:dyDescent="0.35">
      <c r="A4715" s="38" t="s">
        <v>365</v>
      </c>
      <c r="B4715" s="38">
        <v>-74.952600000000004</v>
      </c>
    </row>
    <row r="4716" spans="1:2" x14ac:dyDescent="0.35">
      <c r="A4716" s="38" t="s">
        <v>364</v>
      </c>
      <c r="B4716" s="38">
        <v>38.779199999999989</v>
      </c>
    </row>
    <row r="4717" spans="1:2" x14ac:dyDescent="0.35">
      <c r="A4717" s="38" t="s">
        <v>364</v>
      </c>
      <c r="B4717" s="38">
        <v>20.158400000000015</v>
      </c>
    </row>
    <row r="4718" spans="1:2" x14ac:dyDescent="0.35">
      <c r="A4718" s="38" t="s">
        <v>364</v>
      </c>
      <c r="B4718" s="38">
        <v>88.733199999999954</v>
      </c>
    </row>
    <row r="4719" spans="1:2" x14ac:dyDescent="0.35">
      <c r="A4719" s="38" t="s">
        <v>366</v>
      </c>
      <c r="B4719" s="38">
        <v>2.2194000000000007</v>
      </c>
    </row>
    <row r="4720" spans="1:2" x14ac:dyDescent="0.35">
      <c r="A4720" s="38" t="s">
        <v>364</v>
      </c>
      <c r="B4720" s="38">
        <v>21.772800000000004</v>
      </c>
    </row>
    <row r="4721" spans="1:2" x14ac:dyDescent="0.35">
      <c r="A4721" s="38" t="s">
        <v>364</v>
      </c>
      <c r="B4721" s="38">
        <v>9.4717000000000837</v>
      </c>
    </row>
    <row r="4722" spans="1:2" x14ac:dyDescent="0.35">
      <c r="A4722" s="38" t="s">
        <v>364</v>
      </c>
      <c r="B4722" s="38">
        <v>27.881999999999998</v>
      </c>
    </row>
    <row r="4723" spans="1:2" x14ac:dyDescent="0.35">
      <c r="A4723" s="38" t="s">
        <v>365</v>
      </c>
      <c r="B4723" s="38">
        <v>-209.76929999999999</v>
      </c>
    </row>
    <row r="4724" spans="1:2" x14ac:dyDescent="0.35">
      <c r="A4724" s="38" t="s">
        <v>364</v>
      </c>
      <c r="B4724" s="38">
        <v>2.9561999999999999</v>
      </c>
    </row>
    <row r="4725" spans="1:2" x14ac:dyDescent="0.35">
      <c r="A4725" s="38" t="s">
        <v>363</v>
      </c>
      <c r="B4725" s="38">
        <v>7.2176999999999998</v>
      </c>
    </row>
    <row r="4726" spans="1:2" x14ac:dyDescent="0.35">
      <c r="A4726" s="38" t="s">
        <v>363</v>
      </c>
      <c r="B4726" s="38">
        <v>-6.921599999999998</v>
      </c>
    </row>
    <row r="4727" spans="1:2" x14ac:dyDescent="0.35">
      <c r="A4727" s="38" t="s">
        <v>363</v>
      </c>
      <c r="B4727" s="38">
        <v>50.36579999999995</v>
      </c>
    </row>
    <row r="4728" spans="1:2" x14ac:dyDescent="0.35">
      <c r="A4728" s="38" t="s">
        <v>366</v>
      </c>
      <c r="B4728" s="38">
        <v>55.895999999999958</v>
      </c>
    </row>
    <row r="4729" spans="1:2" x14ac:dyDescent="0.35">
      <c r="A4729" s="38" t="s">
        <v>366</v>
      </c>
      <c r="B4729" s="38">
        <v>-37.943400000000025</v>
      </c>
    </row>
    <row r="4730" spans="1:2" x14ac:dyDescent="0.35">
      <c r="A4730" s="38" t="s">
        <v>364</v>
      </c>
      <c r="B4730" s="38">
        <v>46.178999999999988</v>
      </c>
    </row>
    <row r="4731" spans="1:2" x14ac:dyDescent="0.35">
      <c r="A4731" s="38" t="s">
        <v>365</v>
      </c>
      <c r="B4731" s="38">
        <v>3.3098999999999998</v>
      </c>
    </row>
    <row r="4732" spans="1:2" x14ac:dyDescent="0.35">
      <c r="A4732" s="38" t="s">
        <v>364</v>
      </c>
      <c r="B4732" s="38">
        <v>99.940799999999982</v>
      </c>
    </row>
    <row r="4733" spans="1:2" x14ac:dyDescent="0.35">
      <c r="A4733" s="38" t="s">
        <v>364</v>
      </c>
      <c r="B4733" s="38">
        <v>4.5401999999999996</v>
      </c>
    </row>
    <row r="4734" spans="1:2" x14ac:dyDescent="0.35">
      <c r="A4734" s="38" t="s">
        <v>364</v>
      </c>
      <c r="B4734" s="38">
        <v>20.767499999999998</v>
      </c>
    </row>
    <row r="4735" spans="1:2" x14ac:dyDescent="0.35">
      <c r="A4735" s="38" t="s">
        <v>364</v>
      </c>
      <c r="B4735" s="38">
        <v>9.5615999999999985</v>
      </c>
    </row>
    <row r="4736" spans="1:2" x14ac:dyDescent="0.35">
      <c r="A4736" s="38" t="s">
        <v>366</v>
      </c>
      <c r="B4736" s="38">
        <v>146.38799999999998</v>
      </c>
    </row>
    <row r="4737" spans="1:2" x14ac:dyDescent="0.35">
      <c r="A4737" s="38" t="s">
        <v>366</v>
      </c>
      <c r="B4737" s="38">
        <v>3.8822000000000001</v>
      </c>
    </row>
    <row r="4738" spans="1:2" x14ac:dyDescent="0.35">
      <c r="A4738" s="38" t="s">
        <v>366</v>
      </c>
      <c r="B4738" s="38">
        <v>13.427999999999997</v>
      </c>
    </row>
    <row r="4739" spans="1:2" x14ac:dyDescent="0.35">
      <c r="A4739" s="38" t="s">
        <v>366</v>
      </c>
      <c r="B4739" s="38">
        <v>14.955599999999997</v>
      </c>
    </row>
    <row r="4740" spans="1:2" x14ac:dyDescent="0.35">
      <c r="A4740" s="38" t="s">
        <v>364</v>
      </c>
      <c r="B4740" s="38">
        <v>28.087600000000002</v>
      </c>
    </row>
    <row r="4741" spans="1:2" x14ac:dyDescent="0.35">
      <c r="A4741" s="38" t="s">
        <v>364</v>
      </c>
      <c r="B4741" s="38">
        <v>-0.88860000000000205</v>
      </c>
    </row>
    <row r="4742" spans="1:2" x14ac:dyDescent="0.35">
      <c r="A4742" s="38" t="s">
        <v>364</v>
      </c>
      <c r="B4742" s="38">
        <v>4.5815999999999999</v>
      </c>
    </row>
    <row r="4743" spans="1:2" x14ac:dyDescent="0.35">
      <c r="A4743" s="38" t="s">
        <v>364</v>
      </c>
      <c r="B4743" s="38">
        <v>2.3025000000000002</v>
      </c>
    </row>
    <row r="4744" spans="1:2" x14ac:dyDescent="0.35">
      <c r="A4744" s="38" t="s">
        <v>364</v>
      </c>
      <c r="B4744" s="38">
        <v>8.0996999999999986</v>
      </c>
    </row>
    <row r="4745" spans="1:2" x14ac:dyDescent="0.35">
      <c r="A4745" s="38" t="s">
        <v>365</v>
      </c>
      <c r="B4745" s="38">
        <v>2.5279999999999996</v>
      </c>
    </row>
    <row r="4746" spans="1:2" x14ac:dyDescent="0.35">
      <c r="A4746" s="38" t="s">
        <v>365</v>
      </c>
      <c r="B4746" s="38">
        <v>57.501599999999996</v>
      </c>
    </row>
    <row r="4747" spans="1:2" x14ac:dyDescent="0.35">
      <c r="A4747" s="38" t="s">
        <v>365</v>
      </c>
      <c r="B4747" s="38">
        <v>62.700400000000002</v>
      </c>
    </row>
    <row r="4748" spans="1:2" x14ac:dyDescent="0.35">
      <c r="A4748" s="38" t="s">
        <v>365</v>
      </c>
      <c r="B4748" s="38">
        <v>9.158100000000001</v>
      </c>
    </row>
    <row r="4749" spans="1:2" x14ac:dyDescent="0.35">
      <c r="A4749" s="38" t="s">
        <v>364</v>
      </c>
      <c r="B4749" s="38">
        <v>7.6049999999999978</v>
      </c>
    </row>
    <row r="4750" spans="1:2" x14ac:dyDescent="0.35">
      <c r="A4750" s="38" t="s">
        <v>364</v>
      </c>
      <c r="B4750" s="38">
        <v>11.995199999999997</v>
      </c>
    </row>
    <row r="4751" spans="1:2" x14ac:dyDescent="0.35">
      <c r="A4751" s="38" t="s">
        <v>364</v>
      </c>
      <c r="B4751" s="38">
        <v>16.032</v>
      </c>
    </row>
    <row r="4752" spans="1:2" x14ac:dyDescent="0.35">
      <c r="A4752" s="38" t="s">
        <v>364</v>
      </c>
      <c r="B4752" s="38">
        <v>62.82000000000005</v>
      </c>
    </row>
    <row r="4753" spans="1:2" x14ac:dyDescent="0.35">
      <c r="A4753" s="38" t="s">
        <v>363</v>
      </c>
      <c r="B4753" s="38">
        <v>-9.153000000000004</v>
      </c>
    </row>
    <row r="4754" spans="1:2" x14ac:dyDescent="0.35">
      <c r="A4754" s="38" t="s">
        <v>363</v>
      </c>
      <c r="B4754" s="38">
        <v>-23.576400000000007</v>
      </c>
    </row>
    <row r="4755" spans="1:2" x14ac:dyDescent="0.35">
      <c r="A4755" s="38" t="s">
        <v>365</v>
      </c>
      <c r="B4755" s="38">
        <v>6.4308000000000014</v>
      </c>
    </row>
    <row r="4756" spans="1:2" x14ac:dyDescent="0.35">
      <c r="A4756" s="38" t="s">
        <v>363</v>
      </c>
      <c r="B4756" s="38">
        <v>-2.5880000000000001</v>
      </c>
    </row>
    <row r="4757" spans="1:2" x14ac:dyDescent="0.35">
      <c r="A4757" s="38" t="s">
        <v>363</v>
      </c>
      <c r="B4757" s="38">
        <v>40.353599999999986</v>
      </c>
    </row>
    <row r="4758" spans="1:2" x14ac:dyDescent="0.35">
      <c r="A4758" s="38" t="s">
        <v>366</v>
      </c>
      <c r="B4758" s="38">
        <v>-1.5264000000000002</v>
      </c>
    </row>
    <row r="4759" spans="1:2" x14ac:dyDescent="0.35">
      <c r="A4759" s="38" t="s">
        <v>365</v>
      </c>
      <c r="B4759" s="38">
        <v>-69.395200000000031</v>
      </c>
    </row>
    <row r="4760" spans="1:2" x14ac:dyDescent="0.35">
      <c r="A4760" s="38" t="s">
        <v>366</v>
      </c>
      <c r="B4760" s="38">
        <v>219.50880000000006</v>
      </c>
    </row>
    <row r="4761" spans="1:2" x14ac:dyDescent="0.35">
      <c r="A4761" s="38" t="s">
        <v>366</v>
      </c>
      <c r="B4761" s="38">
        <v>18.335999999999999</v>
      </c>
    </row>
    <row r="4762" spans="1:2" x14ac:dyDescent="0.35">
      <c r="A4762" s="38" t="s">
        <v>366</v>
      </c>
      <c r="B4762" s="38">
        <v>2.8477999999999994</v>
      </c>
    </row>
    <row r="4763" spans="1:2" x14ac:dyDescent="0.35">
      <c r="A4763" s="38" t="s">
        <v>366</v>
      </c>
      <c r="B4763" s="38">
        <v>1.9925999999999999</v>
      </c>
    </row>
    <row r="4764" spans="1:2" x14ac:dyDescent="0.35">
      <c r="A4764" s="38" t="s">
        <v>366</v>
      </c>
      <c r="B4764" s="38">
        <v>1.0284</v>
      </c>
    </row>
    <row r="4765" spans="1:2" x14ac:dyDescent="0.35">
      <c r="A4765" s="38" t="s">
        <v>364</v>
      </c>
      <c r="B4765" s="38">
        <v>85.981799999999993</v>
      </c>
    </row>
    <row r="4766" spans="1:2" x14ac:dyDescent="0.35">
      <c r="A4766" s="38" t="s">
        <v>364</v>
      </c>
      <c r="B4766" s="38">
        <v>9.9936000000000007</v>
      </c>
    </row>
    <row r="4767" spans="1:2" x14ac:dyDescent="0.35">
      <c r="A4767" s="38" t="s">
        <v>366</v>
      </c>
      <c r="B4767" s="38">
        <v>7.5370999999999988</v>
      </c>
    </row>
    <row r="4768" spans="1:2" x14ac:dyDescent="0.35">
      <c r="A4768" s="38" t="s">
        <v>365</v>
      </c>
      <c r="B4768" s="38">
        <v>29.798999999999999</v>
      </c>
    </row>
    <row r="4769" spans="1:2" x14ac:dyDescent="0.35">
      <c r="A4769" s="38" t="s">
        <v>365</v>
      </c>
      <c r="B4769" s="38">
        <v>22.492499999999993</v>
      </c>
    </row>
    <row r="4770" spans="1:2" x14ac:dyDescent="0.35">
      <c r="A4770" s="38" t="s">
        <v>363</v>
      </c>
      <c r="B4770" s="38">
        <v>9.1871999999999989</v>
      </c>
    </row>
    <row r="4771" spans="1:2" x14ac:dyDescent="0.35">
      <c r="A4771" s="38" t="s">
        <v>364</v>
      </c>
      <c r="B4771" s="38">
        <v>4.1832000000000003</v>
      </c>
    </row>
    <row r="4772" spans="1:2" x14ac:dyDescent="0.35">
      <c r="A4772" s="38" t="s">
        <v>364</v>
      </c>
      <c r="B4772" s="38">
        <v>1.8719999999999997</v>
      </c>
    </row>
    <row r="4773" spans="1:2" x14ac:dyDescent="0.35">
      <c r="A4773" s="38" t="s">
        <v>364</v>
      </c>
      <c r="B4773" s="38">
        <v>83.512799999999913</v>
      </c>
    </row>
    <row r="4774" spans="1:2" x14ac:dyDescent="0.35">
      <c r="A4774" s="38" t="s">
        <v>365</v>
      </c>
      <c r="B4774" s="38">
        <v>-4.0400000000000009</v>
      </c>
    </row>
    <row r="4775" spans="1:2" x14ac:dyDescent="0.35">
      <c r="A4775" s="38" t="s">
        <v>365</v>
      </c>
      <c r="B4775" s="38">
        <v>4.1760000000000002</v>
      </c>
    </row>
    <row r="4776" spans="1:2" x14ac:dyDescent="0.35">
      <c r="A4776" s="38" t="s">
        <v>365</v>
      </c>
      <c r="B4776" s="38">
        <v>16.678799999999995</v>
      </c>
    </row>
    <row r="4777" spans="1:2" x14ac:dyDescent="0.35">
      <c r="A4777" s="38" t="s">
        <v>364</v>
      </c>
      <c r="B4777" s="38">
        <v>6.073599999999999</v>
      </c>
    </row>
    <row r="4778" spans="1:2" x14ac:dyDescent="0.35">
      <c r="A4778" s="38" t="s">
        <v>366</v>
      </c>
      <c r="B4778" s="38">
        <v>4.0749000000000004</v>
      </c>
    </row>
    <row r="4779" spans="1:2" x14ac:dyDescent="0.35">
      <c r="A4779" s="38" t="s">
        <v>366</v>
      </c>
      <c r="B4779" s="38">
        <v>6.6846000000000005</v>
      </c>
    </row>
    <row r="4780" spans="1:2" x14ac:dyDescent="0.35">
      <c r="A4780" s="38" t="s">
        <v>366</v>
      </c>
      <c r="B4780" s="38">
        <v>33.310199999999995</v>
      </c>
    </row>
    <row r="4781" spans="1:2" x14ac:dyDescent="0.35">
      <c r="A4781" s="38" t="s">
        <v>366</v>
      </c>
      <c r="B4781" s="38">
        <v>10.647000000000004</v>
      </c>
    </row>
    <row r="4782" spans="1:2" x14ac:dyDescent="0.35">
      <c r="A4782" s="38" t="s">
        <v>365</v>
      </c>
      <c r="B4782" s="38">
        <v>0</v>
      </c>
    </row>
    <row r="4783" spans="1:2" x14ac:dyDescent="0.35">
      <c r="A4783" s="38" t="s">
        <v>365</v>
      </c>
      <c r="B4783" s="38">
        <v>-2.214</v>
      </c>
    </row>
    <row r="4784" spans="1:2" x14ac:dyDescent="0.35">
      <c r="A4784" s="38" t="s">
        <v>365</v>
      </c>
      <c r="B4784" s="38">
        <v>3.5623000000000022</v>
      </c>
    </row>
    <row r="4785" spans="1:2" x14ac:dyDescent="0.35">
      <c r="A4785" s="38" t="s">
        <v>365</v>
      </c>
      <c r="B4785" s="38">
        <v>137.15100000000001</v>
      </c>
    </row>
    <row r="4786" spans="1:2" x14ac:dyDescent="0.35">
      <c r="A4786" s="38" t="s">
        <v>364</v>
      </c>
      <c r="B4786" s="38">
        <v>1.1480000000000006</v>
      </c>
    </row>
    <row r="4787" spans="1:2" x14ac:dyDescent="0.35">
      <c r="A4787" s="38" t="s">
        <v>364</v>
      </c>
      <c r="B4787" s="38">
        <v>-143.79040000000001</v>
      </c>
    </row>
    <row r="4788" spans="1:2" x14ac:dyDescent="0.35">
      <c r="A4788" s="38" t="s">
        <v>364</v>
      </c>
      <c r="B4788" s="38">
        <v>0.47519999999999984</v>
      </c>
    </row>
    <row r="4789" spans="1:2" x14ac:dyDescent="0.35">
      <c r="A4789" s="38" t="s">
        <v>364</v>
      </c>
      <c r="B4789" s="38">
        <v>-6.5339999999999954</v>
      </c>
    </row>
    <row r="4790" spans="1:2" x14ac:dyDescent="0.35">
      <c r="A4790" s="38" t="s">
        <v>364</v>
      </c>
      <c r="B4790" s="38">
        <v>15.069600000000007</v>
      </c>
    </row>
    <row r="4791" spans="1:2" x14ac:dyDescent="0.35">
      <c r="A4791" s="38" t="s">
        <v>364</v>
      </c>
      <c r="B4791" s="38">
        <v>10.983999999999996</v>
      </c>
    </row>
    <row r="4792" spans="1:2" x14ac:dyDescent="0.35">
      <c r="A4792" s="38" t="s">
        <v>364</v>
      </c>
      <c r="B4792" s="38">
        <v>-248.16599999999994</v>
      </c>
    </row>
    <row r="4793" spans="1:2" x14ac:dyDescent="0.35">
      <c r="A4793" s="38" t="s">
        <v>364</v>
      </c>
      <c r="B4793" s="38">
        <v>28.706399999999991</v>
      </c>
    </row>
    <row r="4794" spans="1:2" x14ac:dyDescent="0.35">
      <c r="A4794" s="38" t="s">
        <v>364</v>
      </c>
      <c r="B4794" s="38">
        <v>9.6935999999999964</v>
      </c>
    </row>
    <row r="4795" spans="1:2" x14ac:dyDescent="0.35">
      <c r="A4795" s="38" t="s">
        <v>366</v>
      </c>
      <c r="B4795" s="38">
        <v>11.231999999999999</v>
      </c>
    </row>
    <row r="4796" spans="1:2" x14ac:dyDescent="0.35">
      <c r="A4796" s="38" t="s">
        <v>364</v>
      </c>
      <c r="B4796" s="38">
        <v>18.114600000000003</v>
      </c>
    </row>
    <row r="4797" spans="1:2" x14ac:dyDescent="0.35">
      <c r="A4797" s="38" t="s">
        <v>363</v>
      </c>
      <c r="B4797" s="38">
        <v>2.7071999999999994</v>
      </c>
    </row>
    <row r="4798" spans="1:2" x14ac:dyDescent="0.35">
      <c r="A4798" s="38" t="s">
        <v>363</v>
      </c>
      <c r="B4798" s="38">
        <v>-44.146199999999979</v>
      </c>
    </row>
    <row r="4799" spans="1:2" x14ac:dyDescent="0.35">
      <c r="A4799" s="38" t="s">
        <v>363</v>
      </c>
      <c r="B4799" s="38">
        <v>10.8864</v>
      </c>
    </row>
    <row r="4800" spans="1:2" x14ac:dyDescent="0.35">
      <c r="A4800" s="38" t="s">
        <v>363</v>
      </c>
      <c r="B4800" s="38">
        <v>8.3028000000000031</v>
      </c>
    </row>
    <row r="4801" spans="1:2" x14ac:dyDescent="0.35">
      <c r="A4801" s="38" t="s">
        <v>363</v>
      </c>
      <c r="B4801" s="38">
        <v>4.3600000000000012</v>
      </c>
    </row>
    <row r="4802" spans="1:2" x14ac:dyDescent="0.35">
      <c r="A4802" s="38" t="s">
        <v>363</v>
      </c>
      <c r="B4802" s="38">
        <v>0.41720000000000046</v>
      </c>
    </row>
    <row r="4803" spans="1:2" x14ac:dyDescent="0.35">
      <c r="A4803" s="38" t="s">
        <v>363</v>
      </c>
      <c r="B4803" s="38">
        <v>-7.6119999999999983</v>
      </c>
    </row>
    <row r="4804" spans="1:2" x14ac:dyDescent="0.35">
      <c r="A4804" s="38" t="s">
        <v>363</v>
      </c>
      <c r="B4804" s="38">
        <v>-9.8207999999999984</v>
      </c>
    </row>
    <row r="4805" spans="1:2" x14ac:dyDescent="0.35">
      <c r="A4805" s="38" t="s">
        <v>366</v>
      </c>
      <c r="B4805" s="38">
        <v>-7.2589000000000041</v>
      </c>
    </row>
    <row r="4806" spans="1:2" x14ac:dyDescent="0.35">
      <c r="A4806" s="38" t="s">
        <v>366</v>
      </c>
      <c r="B4806" s="38">
        <v>19.339199999999998</v>
      </c>
    </row>
    <row r="4807" spans="1:2" x14ac:dyDescent="0.35">
      <c r="A4807" s="38" t="s">
        <v>364</v>
      </c>
      <c r="B4807" s="38">
        <v>18.211199999999998</v>
      </c>
    </row>
    <row r="4808" spans="1:2" x14ac:dyDescent="0.35">
      <c r="A4808" s="38" t="s">
        <v>364</v>
      </c>
      <c r="B4808" s="38">
        <v>19.259999999999998</v>
      </c>
    </row>
    <row r="4809" spans="1:2" x14ac:dyDescent="0.35">
      <c r="A4809" s="38" t="s">
        <v>364</v>
      </c>
      <c r="B4809" s="38">
        <v>10.088999999999999</v>
      </c>
    </row>
    <row r="4810" spans="1:2" x14ac:dyDescent="0.35">
      <c r="A4810" s="38" t="s">
        <v>366</v>
      </c>
      <c r="B4810" s="38">
        <v>21.197700000000001</v>
      </c>
    </row>
    <row r="4811" spans="1:2" x14ac:dyDescent="0.35">
      <c r="A4811" s="38" t="s">
        <v>365</v>
      </c>
      <c r="B4811" s="38">
        <v>91.950799999999987</v>
      </c>
    </row>
    <row r="4812" spans="1:2" x14ac:dyDescent="0.35">
      <c r="A4812" s="38" t="s">
        <v>365</v>
      </c>
      <c r="B4812" s="38">
        <v>71.97</v>
      </c>
    </row>
    <row r="4813" spans="1:2" x14ac:dyDescent="0.35">
      <c r="A4813" s="38" t="s">
        <v>366</v>
      </c>
      <c r="B4813" s="38">
        <v>-21.717600000000004</v>
      </c>
    </row>
    <row r="4814" spans="1:2" x14ac:dyDescent="0.35">
      <c r="A4814" s="38" t="s">
        <v>366</v>
      </c>
      <c r="B4814" s="38">
        <v>179.99639999999999</v>
      </c>
    </row>
    <row r="4815" spans="1:2" x14ac:dyDescent="0.35">
      <c r="A4815" s="38" t="s">
        <v>366</v>
      </c>
      <c r="B4815" s="38">
        <v>9.7151999999999941</v>
      </c>
    </row>
    <row r="4816" spans="1:2" x14ac:dyDescent="0.35">
      <c r="A4816" s="38" t="s">
        <v>364</v>
      </c>
      <c r="B4816" s="38">
        <v>8.0730000000000004</v>
      </c>
    </row>
    <row r="4817" spans="1:2" x14ac:dyDescent="0.35">
      <c r="A4817" s="38" t="s">
        <v>366</v>
      </c>
      <c r="B4817" s="38">
        <v>6.1640999999999995</v>
      </c>
    </row>
    <row r="4818" spans="1:2" x14ac:dyDescent="0.35">
      <c r="A4818" s="38" t="s">
        <v>366</v>
      </c>
      <c r="B4818" s="38">
        <v>5.6315999999999971</v>
      </c>
    </row>
    <row r="4819" spans="1:2" x14ac:dyDescent="0.35">
      <c r="A4819" s="38" t="s">
        <v>366</v>
      </c>
      <c r="B4819" s="38">
        <v>8.1551999999999971</v>
      </c>
    </row>
    <row r="4820" spans="1:2" x14ac:dyDescent="0.35">
      <c r="A4820" s="38" t="s">
        <v>366</v>
      </c>
      <c r="B4820" s="38">
        <v>-42.588000000000036</v>
      </c>
    </row>
    <row r="4821" spans="1:2" x14ac:dyDescent="0.35">
      <c r="A4821" s="38" t="s">
        <v>366</v>
      </c>
      <c r="B4821" s="38">
        <v>5.0763999999999996</v>
      </c>
    </row>
    <row r="4822" spans="1:2" x14ac:dyDescent="0.35">
      <c r="A4822" s="38" t="s">
        <v>365</v>
      </c>
      <c r="B4822" s="38">
        <v>-1181.2824000000003</v>
      </c>
    </row>
    <row r="4823" spans="1:2" x14ac:dyDescent="0.35">
      <c r="A4823" s="38" t="s">
        <v>365</v>
      </c>
      <c r="B4823" s="38">
        <v>47.993999999999971</v>
      </c>
    </row>
    <row r="4824" spans="1:2" x14ac:dyDescent="0.35">
      <c r="A4824" s="38" t="s">
        <v>364</v>
      </c>
      <c r="B4824" s="38">
        <v>-35.884799999999984</v>
      </c>
    </row>
    <row r="4825" spans="1:2" x14ac:dyDescent="0.35">
      <c r="A4825" s="38" t="s">
        <v>366</v>
      </c>
      <c r="B4825" s="38">
        <v>-24.275999999999996</v>
      </c>
    </row>
    <row r="4826" spans="1:2" x14ac:dyDescent="0.35">
      <c r="A4826" s="38" t="s">
        <v>366</v>
      </c>
      <c r="B4826" s="38">
        <v>-9.1109999999999971</v>
      </c>
    </row>
    <row r="4827" spans="1:2" x14ac:dyDescent="0.35">
      <c r="A4827" s="38" t="s">
        <v>366</v>
      </c>
      <c r="B4827" s="38">
        <v>15.590399999999995</v>
      </c>
    </row>
    <row r="4828" spans="1:2" x14ac:dyDescent="0.35">
      <c r="A4828" s="38" t="s">
        <v>364</v>
      </c>
      <c r="B4828" s="38">
        <v>4.9055999999999997</v>
      </c>
    </row>
    <row r="4829" spans="1:2" x14ac:dyDescent="0.35">
      <c r="A4829" s="38" t="s">
        <v>363</v>
      </c>
      <c r="B4829" s="38">
        <v>19.465600000000002</v>
      </c>
    </row>
    <row r="4830" spans="1:2" x14ac:dyDescent="0.35">
      <c r="A4830" s="38" t="s">
        <v>363</v>
      </c>
      <c r="B4830" s="38">
        <v>1.6355999999999997</v>
      </c>
    </row>
    <row r="4831" spans="1:2" x14ac:dyDescent="0.35">
      <c r="A4831" s="38" t="s">
        <v>366</v>
      </c>
      <c r="B4831" s="38">
        <v>4.4771999999999998</v>
      </c>
    </row>
    <row r="4832" spans="1:2" x14ac:dyDescent="0.35">
      <c r="A4832" s="38" t="s">
        <v>365</v>
      </c>
      <c r="B4832" s="38">
        <v>68.846399999999988</v>
      </c>
    </row>
    <row r="4833" spans="1:2" x14ac:dyDescent="0.35">
      <c r="A4833" s="38" t="s">
        <v>365</v>
      </c>
      <c r="B4833" s="38">
        <v>9.8901000000000039</v>
      </c>
    </row>
    <row r="4834" spans="1:2" x14ac:dyDescent="0.35">
      <c r="A4834" s="38" t="s">
        <v>365</v>
      </c>
      <c r="B4834" s="38">
        <v>5.8707999999999991</v>
      </c>
    </row>
    <row r="4835" spans="1:2" x14ac:dyDescent="0.35">
      <c r="A4835" s="38" t="s">
        <v>365</v>
      </c>
      <c r="B4835" s="38">
        <v>5.8232999999999997</v>
      </c>
    </row>
    <row r="4836" spans="1:2" x14ac:dyDescent="0.35">
      <c r="A4836" s="38" t="s">
        <v>364</v>
      </c>
      <c r="B4836" s="38">
        <v>13.472999999999999</v>
      </c>
    </row>
    <row r="4837" spans="1:2" x14ac:dyDescent="0.35">
      <c r="A4837" s="38" t="s">
        <v>364</v>
      </c>
      <c r="B4837" s="38">
        <v>27.881999999999998</v>
      </c>
    </row>
    <row r="4838" spans="1:2" x14ac:dyDescent="0.35">
      <c r="A4838" s="38" t="s">
        <v>364</v>
      </c>
      <c r="B4838" s="38">
        <v>7.2267999999999999</v>
      </c>
    </row>
    <row r="4839" spans="1:2" x14ac:dyDescent="0.35">
      <c r="A4839" s="38" t="s">
        <v>366</v>
      </c>
      <c r="B4839" s="38">
        <v>-2.6585999999999999</v>
      </c>
    </row>
    <row r="4840" spans="1:2" x14ac:dyDescent="0.35">
      <c r="A4840" s="38" t="s">
        <v>366</v>
      </c>
      <c r="B4840" s="38">
        <v>10.057200000000002</v>
      </c>
    </row>
    <row r="4841" spans="1:2" x14ac:dyDescent="0.35">
      <c r="A4841" s="38" t="s">
        <v>366</v>
      </c>
      <c r="B4841" s="38">
        <v>-34.314799999999991</v>
      </c>
    </row>
    <row r="4842" spans="1:2" x14ac:dyDescent="0.35">
      <c r="A4842" s="38" t="s">
        <v>363</v>
      </c>
      <c r="B4842" s="38">
        <v>11.583600000000001</v>
      </c>
    </row>
    <row r="4843" spans="1:2" x14ac:dyDescent="0.35">
      <c r="A4843" s="38" t="s">
        <v>366</v>
      </c>
      <c r="B4843" s="38">
        <v>-4.0722000000000023</v>
      </c>
    </row>
    <row r="4844" spans="1:2" x14ac:dyDescent="0.35">
      <c r="A4844" s="38" t="s">
        <v>363</v>
      </c>
      <c r="B4844" s="38">
        <v>-54.881999999999998</v>
      </c>
    </row>
    <row r="4845" spans="1:2" x14ac:dyDescent="0.35">
      <c r="A4845" s="38" t="s">
        <v>366</v>
      </c>
      <c r="B4845" s="38">
        <v>0.2992000000000008</v>
      </c>
    </row>
    <row r="4846" spans="1:2" x14ac:dyDescent="0.35">
      <c r="A4846" s="38" t="s">
        <v>364</v>
      </c>
      <c r="B4846" s="38">
        <v>2.2449999999999992</v>
      </c>
    </row>
    <row r="4847" spans="1:2" x14ac:dyDescent="0.35">
      <c r="A4847" s="38" t="s">
        <v>366</v>
      </c>
      <c r="B4847" s="38">
        <v>3.6791999999999998</v>
      </c>
    </row>
    <row r="4848" spans="1:2" x14ac:dyDescent="0.35">
      <c r="A4848" s="38" t="s">
        <v>364</v>
      </c>
      <c r="B4848" s="38">
        <v>19.796999999999997</v>
      </c>
    </row>
    <row r="4849" spans="1:2" x14ac:dyDescent="0.35">
      <c r="A4849" s="38" t="s">
        <v>364</v>
      </c>
      <c r="B4849" s="38">
        <v>17.908000000000001</v>
      </c>
    </row>
    <row r="4850" spans="1:2" x14ac:dyDescent="0.35">
      <c r="A4850" s="38" t="s">
        <v>364</v>
      </c>
      <c r="B4850" s="38">
        <v>0.8162000000000007</v>
      </c>
    </row>
    <row r="4851" spans="1:2" x14ac:dyDescent="0.35">
      <c r="A4851" s="38" t="s">
        <v>364</v>
      </c>
      <c r="B4851" s="38">
        <v>2.6459999999999999</v>
      </c>
    </row>
    <row r="4852" spans="1:2" x14ac:dyDescent="0.35">
      <c r="A4852" s="38" t="s">
        <v>364</v>
      </c>
      <c r="B4852" s="38">
        <v>121.98999999999992</v>
      </c>
    </row>
    <row r="4853" spans="1:2" x14ac:dyDescent="0.35">
      <c r="A4853" s="38" t="s">
        <v>364</v>
      </c>
      <c r="B4853" s="38">
        <v>91.151999999999958</v>
      </c>
    </row>
    <row r="4854" spans="1:2" x14ac:dyDescent="0.35">
      <c r="A4854" s="38" t="s">
        <v>364</v>
      </c>
      <c r="B4854" s="38">
        <v>19.43519999999998</v>
      </c>
    </row>
    <row r="4855" spans="1:2" x14ac:dyDescent="0.35">
      <c r="A4855" s="38" t="s">
        <v>364</v>
      </c>
      <c r="B4855" s="38">
        <v>4.5144000000000002</v>
      </c>
    </row>
    <row r="4856" spans="1:2" x14ac:dyDescent="0.35">
      <c r="A4856" s="38" t="s">
        <v>364</v>
      </c>
      <c r="B4856" s="38">
        <v>0.62579999999999902</v>
      </c>
    </row>
    <row r="4857" spans="1:2" x14ac:dyDescent="0.35">
      <c r="A4857" s="38" t="s">
        <v>364</v>
      </c>
      <c r="B4857" s="38">
        <v>4.4352</v>
      </c>
    </row>
    <row r="4858" spans="1:2" x14ac:dyDescent="0.35">
      <c r="A4858" s="38" t="s">
        <v>364</v>
      </c>
      <c r="B4858" s="38">
        <v>24.502800000000001</v>
      </c>
    </row>
    <row r="4859" spans="1:2" x14ac:dyDescent="0.35">
      <c r="A4859" s="38" t="s">
        <v>364</v>
      </c>
      <c r="B4859" s="38">
        <v>38.023999999999994</v>
      </c>
    </row>
    <row r="4860" spans="1:2" x14ac:dyDescent="0.35">
      <c r="A4860" s="38" t="s">
        <v>364</v>
      </c>
      <c r="B4860" s="38">
        <v>92.969999999999985</v>
      </c>
    </row>
    <row r="4861" spans="1:2" x14ac:dyDescent="0.35">
      <c r="A4861" s="38" t="s">
        <v>365</v>
      </c>
      <c r="B4861" s="38">
        <v>1.0192000000000001</v>
      </c>
    </row>
    <row r="4862" spans="1:2" x14ac:dyDescent="0.35">
      <c r="A4862" s="38" t="s">
        <v>366</v>
      </c>
      <c r="B4862" s="38">
        <v>843.17059999999992</v>
      </c>
    </row>
    <row r="4863" spans="1:2" x14ac:dyDescent="0.35">
      <c r="A4863" s="38" t="s">
        <v>365</v>
      </c>
      <c r="B4863" s="38">
        <v>265.42320000000001</v>
      </c>
    </row>
    <row r="4864" spans="1:2" x14ac:dyDescent="0.35">
      <c r="A4864" s="38" t="s">
        <v>366</v>
      </c>
      <c r="B4864" s="38">
        <v>7.3834</v>
      </c>
    </row>
    <row r="4865" spans="1:2" x14ac:dyDescent="0.35">
      <c r="A4865" s="38" t="s">
        <v>366</v>
      </c>
      <c r="B4865" s="38">
        <v>16.823699999999999</v>
      </c>
    </row>
    <row r="4866" spans="1:2" x14ac:dyDescent="0.35">
      <c r="A4866" s="38" t="s">
        <v>366</v>
      </c>
      <c r="B4866" s="38">
        <v>67.191599999999994</v>
      </c>
    </row>
    <row r="4867" spans="1:2" x14ac:dyDescent="0.35">
      <c r="A4867" s="38" t="s">
        <v>364</v>
      </c>
      <c r="B4867" s="38">
        <v>150.29399999999998</v>
      </c>
    </row>
    <row r="4868" spans="1:2" x14ac:dyDescent="0.35">
      <c r="A4868" s="38" t="s">
        <v>364</v>
      </c>
      <c r="B4868" s="38">
        <v>190.02059999999997</v>
      </c>
    </row>
    <row r="4869" spans="1:2" x14ac:dyDescent="0.35">
      <c r="A4869" s="38" t="s">
        <v>364</v>
      </c>
      <c r="B4869" s="38">
        <v>10.347300000000004</v>
      </c>
    </row>
    <row r="4870" spans="1:2" x14ac:dyDescent="0.35">
      <c r="A4870" s="38" t="s">
        <v>364</v>
      </c>
      <c r="B4870" s="38">
        <v>4.2336</v>
      </c>
    </row>
    <row r="4871" spans="1:2" x14ac:dyDescent="0.35">
      <c r="A4871" s="38" t="s">
        <v>366</v>
      </c>
      <c r="B4871" s="38">
        <v>-14.998000000000012</v>
      </c>
    </row>
    <row r="4872" spans="1:2" x14ac:dyDescent="0.35">
      <c r="A4872" s="38" t="s">
        <v>366</v>
      </c>
      <c r="B4872" s="38">
        <v>83.209699999999998</v>
      </c>
    </row>
    <row r="4873" spans="1:2" x14ac:dyDescent="0.35">
      <c r="A4873" s="38" t="s">
        <v>365</v>
      </c>
      <c r="B4873" s="38">
        <v>0.61559999999999993</v>
      </c>
    </row>
    <row r="4874" spans="1:2" x14ac:dyDescent="0.35">
      <c r="A4874" s="38" t="s">
        <v>365</v>
      </c>
      <c r="B4874" s="38">
        <v>-46.716000000000008</v>
      </c>
    </row>
    <row r="4875" spans="1:2" x14ac:dyDescent="0.35">
      <c r="A4875" s="38" t="s">
        <v>365</v>
      </c>
      <c r="B4875" s="38">
        <v>-11.593800000000005</v>
      </c>
    </row>
    <row r="4876" spans="1:2" x14ac:dyDescent="0.35">
      <c r="A4876" s="38" t="s">
        <v>365</v>
      </c>
      <c r="B4876" s="38">
        <v>-1.9602000000000008</v>
      </c>
    </row>
    <row r="4877" spans="1:2" x14ac:dyDescent="0.35">
      <c r="A4877" s="38" t="s">
        <v>366</v>
      </c>
      <c r="B4877" s="38">
        <v>29.950000000000003</v>
      </c>
    </row>
    <row r="4878" spans="1:2" x14ac:dyDescent="0.35">
      <c r="A4878" s="38" t="s">
        <v>363</v>
      </c>
      <c r="B4878" s="38">
        <v>4.6175999999999995</v>
      </c>
    </row>
    <row r="4879" spans="1:2" x14ac:dyDescent="0.35">
      <c r="A4879" s="38" t="s">
        <v>363</v>
      </c>
      <c r="B4879" s="38">
        <v>0.46440000000000037</v>
      </c>
    </row>
    <row r="4880" spans="1:2" x14ac:dyDescent="0.35">
      <c r="A4880" s="38" t="s">
        <v>363</v>
      </c>
      <c r="B4880" s="38">
        <v>-1.4760000000000004</v>
      </c>
    </row>
    <row r="4881" spans="1:2" x14ac:dyDescent="0.35">
      <c r="A4881" s="38" t="s">
        <v>363</v>
      </c>
      <c r="B4881" s="38">
        <v>2.6068000000000002</v>
      </c>
    </row>
    <row r="4882" spans="1:2" x14ac:dyDescent="0.35">
      <c r="A4882" s="38" t="s">
        <v>363</v>
      </c>
      <c r="B4882" s="38">
        <v>292.77599999999995</v>
      </c>
    </row>
    <row r="4883" spans="1:2" x14ac:dyDescent="0.35">
      <c r="A4883" s="38" t="s">
        <v>363</v>
      </c>
      <c r="B4883" s="38">
        <v>517.47930000000008</v>
      </c>
    </row>
    <row r="4884" spans="1:2" x14ac:dyDescent="0.35">
      <c r="A4884" s="38" t="s">
        <v>363</v>
      </c>
      <c r="B4884" s="38">
        <v>16.7776</v>
      </c>
    </row>
    <row r="4885" spans="1:2" x14ac:dyDescent="0.35">
      <c r="A4885" s="38" t="s">
        <v>364</v>
      </c>
      <c r="B4885" s="38">
        <v>64.199999999999989</v>
      </c>
    </row>
    <row r="4886" spans="1:2" x14ac:dyDescent="0.35">
      <c r="A4886" s="38" t="s">
        <v>364</v>
      </c>
      <c r="B4886" s="38">
        <v>0.87360000000000015</v>
      </c>
    </row>
    <row r="4887" spans="1:2" x14ac:dyDescent="0.35">
      <c r="A4887" s="38" t="s">
        <v>365</v>
      </c>
      <c r="B4887" s="38">
        <v>52.531999999999996</v>
      </c>
    </row>
    <row r="4888" spans="1:2" x14ac:dyDescent="0.35">
      <c r="A4888" s="38" t="s">
        <v>363</v>
      </c>
      <c r="B4888" s="38">
        <v>52.974299999999992</v>
      </c>
    </row>
    <row r="4889" spans="1:2" x14ac:dyDescent="0.35">
      <c r="A4889" s="38" t="s">
        <v>363</v>
      </c>
      <c r="B4889" s="38">
        <v>6.1019999999999968</v>
      </c>
    </row>
    <row r="4890" spans="1:2" x14ac:dyDescent="0.35">
      <c r="A4890" s="38" t="s">
        <v>363</v>
      </c>
      <c r="B4890" s="38">
        <v>56.300999999999988</v>
      </c>
    </row>
    <row r="4891" spans="1:2" x14ac:dyDescent="0.35">
      <c r="A4891" s="38" t="s">
        <v>363</v>
      </c>
      <c r="B4891" s="38">
        <v>315.82499999999993</v>
      </c>
    </row>
    <row r="4892" spans="1:2" x14ac:dyDescent="0.35">
      <c r="A4892" s="38" t="s">
        <v>364</v>
      </c>
      <c r="B4892" s="38">
        <v>2.5577999999999994</v>
      </c>
    </row>
    <row r="4893" spans="1:2" x14ac:dyDescent="0.35">
      <c r="A4893" s="38" t="s">
        <v>364</v>
      </c>
      <c r="B4893" s="38">
        <v>18.211199999999998</v>
      </c>
    </row>
    <row r="4894" spans="1:2" x14ac:dyDescent="0.35">
      <c r="A4894" s="38" t="s">
        <v>364</v>
      </c>
      <c r="B4894" s="38">
        <v>1.1760000000000002</v>
      </c>
    </row>
    <row r="4895" spans="1:2" x14ac:dyDescent="0.35">
      <c r="A4895" s="38" t="s">
        <v>364</v>
      </c>
      <c r="B4895" s="38">
        <v>2.2727999999999895</v>
      </c>
    </row>
    <row r="4896" spans="1:2" x14ac:dyDescent="0.35">
      <c r="A4896" s="38" t="s">
        <v>364</v>
      </c>
      <c r="B4896" s="38">
        <v>22.991999999999997</v>
      </c>
    </row>
    <row r="4897" spans="1:2" x14ac:dyDescent="0.35">
      <c r="A4897" s="38" t="s">
        <v>364</v>
      </c>
      <c r="B4897" s="38">
        <v>30.360399999999998</v>
      </c>
    </row>
    <row r="4898" spans="1:2" x14ac:dyDescent="0.35">
      <c r="A4898" s="38" t="s">
        <v>364</v>
      </c>
      <c r="B4898" s="38">
        <v>55.895999999999958</v>
      </c>
    </row>
    <row r="4899" spans="1:2" x14ac:dyDescent="0.35">
      <c r="A4899" s="38" t="s">
        <v>366</v>
      </c>
      <c r="B4899" s="38">
        <v>-7.8588000000000022</v>
      </c>
    </row>
    <row r="4900" spans="1:2" x14ac:dyDescent="0.35">
      <c r="A4900" s="38" t="s">
        <v>366</v>
      </c>
      <c r="B4900" s="38">
        <v>2.8884000000000007</v>
      </c>
    </row>
    <row r="4901" spans="1:2" x14ac:dyDescent="0.35">
      <c r="A4901" s="38" t="s">
        <v>364</v>
      </c>
      <c r="B4901" s="38">
        <v>-18.446399999999997</v>
      </c>
    </row>
    <row r="4902" spans="1:2" x14ac:dyDescent="0.35">
      <c r="A4902" s="38" t="s">
        <v>364</v>
      </c>
      <c r="B4902" s="38">
        <v>125.14319999999998</v>
      </c>
    </row>
    <row r="4903" spans="1:2" x14ac:dyDescent="0.35">
      <c r="A4903" s="38" t="s">
        <v>364</v>
      </c>
      <c r="B4903" s="38">
        <v>3.6348000000000003</v>
      </c>
    </row>
    <row r="4904" spans="1:2" x14ac:dyDescent="0.35">
      <c r="A4904" s="38" t="s">
        <v>366</v>
      </c>
      <c r="B4904" s="38">
        <v>9.0719999999999992</v>
      </c>
    </row>
    <row r="4905" spans="1:2" x14ac:dyDescent="0.35">
      <c r="A4905" s="38" t="s">
        <v>366</v>
      </c>
      <c r="B4905" s="38">
        <v>42.131399999999999</v>
      </c>
    </row>
    <row r="4906" spans="1:2" x14ac:dyDescent="0.35">
      <c r="A4906" s="38" t="s">
        <v>365</v>
      </c>
      <c r="B4906" s="38">
        <v>-19.258800000000008</v>
      </c>
    </row>
    <row r="4907" spans="1:2" x14ac:dyDescent="0.35">
      <c r="A4907" s="38" t="s">
        <v>366</v>
      </c>
      <c r="B4907" s="38">
        <v>11.0016</v>
      </c>
    </row>
    <row r="4908" spans="1:2" x14ac:dyDescent="0.35">
      <c r="A4908" s="38" t="s">
        <v>366</v>
      </c>
      <c r="B4908" s="38">
        <v>16.193999999999988</v>
      </c>
    </row>
    <row r="4909" spans="1:2" x14ac:dyDescent="0.35">
      <c r="A4909" s="38" t="s">
        <v>366</v>
      </c>
      <c r="B4909" s="38">
        <v>-8.659200000000002</v>
      </c>
    </row>
    <row r="4910" spans="1:2" x14ac:dyDescent="0.35">
      <c r="A4910" s="38" t="s">
        <v>366</v>
      </c>
      <c r="B4910" s="38">
        <v>-2.0773999999999999</v>
      </c>
    </row>
    <row r="4911" spans="1:2" x14ac:dyDescent="0.35">
      <c r="A4911" s="38" t="s">
        <v>363</v>
      </c>
      <c r="B4911" s="38">
        <v>6.6467999999999989</v>
      </c>
    </row>
    <row r="4912" spans="1:2" x14ac:dyDescent="0.35">
      <c r="A4912" s="38" t="s">
        <v>363</v>
      </c>
      <c r="B4912" s="38">
        <v>12.700800000000001</v>
      </c>
    </row>
    <row r="4913" spans="1:2" x14ac:dyDescent="0.35">
      <c r="A4913" s="38" t="s">
        <v>363</v>
      </c>
      <c r="B4913" s="38">
        <v>6.9990000000000059</v>
      </c>
    </row>
    <row r="4914" spans="1:2" x14ac:dyDescent="0.35">
      <c r="A4914" s="38" t="s">
        <v>363</v>
      </c>
      <c r="B4914" s="38">
        <v>-4.577</v>
      </c>
    </row>
    <row r="4915" spans="1:2" x14ac:dyDescent="0.35">
      <c r="A4915" s="38" t="s">
        <v>363</v>
      </c>
      <c r="B4915" s="38">
        <v>-1.8391999999999999</v>
      </c>
    </row>
    <row r="4916" spans="1:2" x14ac:dyDescent="0.35">
      <c r="A4916" s="38" t="s">
        <v>364</v>
      </c>
      <c r="B4916" s="38">
        <v>10.428399999999996</v>
      </c>
    </row>
    <row r="4917" spans="1:2" x14ac:dyDescent="0.35">
      <c r="A4917" s="38" t="s">
        <v>364</v>
      </c>
      <c r="B4917" s="38">
        <v>5.4201000000000006</v>
      </c>
    </row>
    <row r="4918" spans="1:2" x14ac:dyDescent="0.35">
      <c r="A4918" s="38" t="s">
        <v>365</v>
      </c>
      <c r="B4918" s="38">
        <v>5.8750999999999962</v>
      </c>
    </row>
    <row r="4919" spans="1:2" x14ac:dyDescent="0.35">
      <c r="A4919" s="38" t="s">
        <v>365</v>
      </c>
      <c r="B4919" s="38">
        <v>-32.664599999999993</v>
      </c>
    </row>
    <row r="4920" spans="1:2" x14ac:dyDescent="0.35">
      <c r="A4920" s="38" t="s">
        <v>366</v>
      </c>
      <c r="B4920" s="38">
        <v>38.266800000000003</v>
      </c>
    </row>
    <row r="4921" spans="1:2" x14ac:dyDescent="0.35">
      <c r="A4921" s="38" t="s">
        <v>366</v>
      </c>
      <c r="B4921" s="38">
        <v>67.274199999999979</v>
      </c>
    </row>
    <row r="4922" spans="1:2" x14ac:dyDescent="0.35">
      <c r="A4922" s="38" t="s">
        <v>365</v>
      </c>
      <c r="B4922" s="38">
        <v>-3.9032000000000009</v>
      </c>
    </row>
    <row r="4923" spans="1:2" x14ac:dyDescent="0.35">
      <c r="A4923" s="38" t="s">
        <v>363</v>
      </c>
      <c r="B4923" s="38">
        <v>46.118399999999994</v>
      </c>
    </row>
    <row r="4924" spans="1:2" x14ac:dyDescent="0.35">
      <c r="A4924" s="38" t="s">
        <v>363</v>
      </c>
      <c r="B4924" s="38">
        <v>1.1945999999999999</v>
      </c>
    </row>
    <row r="4925" spans="1:2" x14ac:dyDescent="0.35">
      <c r="A4925" s="38" t="s">
        <v>363</v>
      </c>
      <c r="B4925" s="38">
        <v>301.96799999999996</v>
      </c>
    </row>
    <row r="4926" spans="1:2" x14ac:dyDescent="0.35">
      <c r="A4926" s="38" t="s">
        <v>363</v>
      </c>
      <c r="B4926" s="38">
        <v>23.524799999999999</v>
      </c>
    </row>
    <row r="4927" spans="1:2" x14ac:dyDescent="0.35">
      <c r="A4927" s="38" t="s">
        <v>366</v>
      </c>
      <c r="B4927" s="38">
        <v>3.7200000000000006</v>
      </c>
    </row>
    <row r="4928" spans="1:2" x14ac:dyDescent="0.35">
      <c r="A4928" s="38" t="s">
        <v>365</v>
      </c>
      <c r="B4928" s="38">
        <v>-67.543499999999995</v>
      </c>
    </row>
    <row r="4929" spans="1:2" x14ac:dyDescent="0.35">
      <c r="A4929" s="38" t="s">
        <v>366</v>
      </c>
      <c r="B4929" s="38">
        <v>9.3312000000000008</v>
      </c>
    </row>
    <row r="4930" spans="1:2" x14ac:dyDescent="0.35">
      <c r="A4930" s="38" t="s">
        <v>366</v>
      </c>
      <c r="B4930" s="38">
        <v>251.20200000000003</v>
      </c>
    </row>
    <row r="4931" spans="1:2" x14ac:dyDescent="0.35">
      <c r="A4931" s="38" t="s">
        <v>366</v>
      </c>
      <c r="B4931" s="38">
        <v>16.170000000000002</v>
      </c>
    </row>
    <row r="4932" spans="1:2" x14ac:dyDescent="0.35">
      <c r="A4932" s="38" t="s">
        <v>366</v>
      </c>
      <c r="B4932" s="38">
        <v>7.0218000000000007</v>
      </c>
    </row>
    <row r="4933" spans="1:2" x14ac:dyDescent="0.35">
      <c r="A4933" s="38" t="s">
        <v>364</v>
      </c>
      <c r="B4933" s="38">
        <v>6.93</v>
      </c>
    </row>
    <row r="4934" spans="1:2" x14ac:dyDescent="0.35">
      <c r="A4934" s="38" t="s">
        <v>364</v>
      </c>
      <c r="B4934" s="38">
        <v>4.2308999999999983</v>
      </c>
    </row>
    <row r="4935" spans="1:2" x14ac:dyDescent="0.35">
      <c r="A4935" s="38" t="s">
        <v>364</v>
      </c>
      <c r="B4935" s="38">
        <v>-0.79200000000000004</v>
      </c>
    </row>
    <row r="4936" spans="1:2" x14ac:dyDescent="0.35">
      <c r="A4936" s="38" t="s">
        <v>364</v>
      </c>
      <c r="B4936" s="38">
        <v>0.84599999999999964</v>
      </c>
    </row>
    <row r="4937" spans="1:2" x14ac:dyDescent="0.35">
      <c r="A4937" s="38" t="s">
        <v>364</v>
      </c>
      <c r="B4937" s="38">
        <v>1.6776</v>
      </c>
    </row>
    <row r="4938" spans="1:2" x14ac:dyDescent="0.35">
      <c r="A4938" s="38" t="s">
        <v>363</v>
      </c>
      <c r="B4938" s="38">
        <v>15.5204</v>
      </c>
    </row>
    <row r="4939" spans="1:2" x14ac:dyDescent="0.35">
      <c r="A4939" s="38" t="s">
        <v>364</v>
      </c>
      <c r="B4939" s="38">
        <v>238.65299999999991</v>
      </c>
    </row>
    <row r="4940" spans="1:2" x14ac:dyDescent="0.35">
      <c r="A4940" s="38" t="s">
        <v>364</v>
      </c>
      <c r="B4940" s="38">
        <v>3.9294000000000082</v>
      </c>
    </row>
    <row r="4941" spans="1:2" x14ac:dyDescent="0.35">
      <c r="A4941" s="38" t="s">
        <v>364</v>
      </c>
      <c r="B4941" s="38">
        <v>6.5669999999999984</v>
      </c>
    </row>
    <row r="4942" spans="1:2" x14ac:dyDescent="0.35">
      <c r="A4942" s="38" t="s">
        <v>366</v>
      </c>
      <c r="B4942" s="38">
        <v>266.45219999999989</v>
      </c>
    </row>
    <row r="4943" spans="1:2" x14ac:dyDescent="0.35">
      <c r="A4943" s="38" t="s">
        <v>366</v>
      </c>
      <c r="B4943" s="38">
        <v>82.336799999999982</v>
      </c>
    </row>
    <row r="4944" spans="1:2" x14ac:dyDescent="0.35">
      <c r="A4944" s="38" t="s">
        <v>366</v>
      </c>
      <c r="B4944" s="38">
        <v>1.7607999999999997</v>
      </c>
    </row>
    <row r="4945" spans="1:2" x14ac:dyDescent="0.35">
      <c r="A4945" s="38" t="s">
        <v>365</v>
      </c>
      <c r="B4945" s="38">
        <v>18.766999999999996</v>
      </c>
    </row>
    <row r="4946" spans="1:2" x14ac:dyDescent="0.35">
      <c r="A4946" s="38" t="s">
        <v>364</v>
      </c>
      <c r="B4946" s="38">
        <v>46.118399999999994</v>
      </c>
    </row>
    <row r="4947" spans="1:2" x14ac:dyDescent="0.35">
      <c r="A4947" s="38" t="s">
        <v>364</v>
      </c>
      <c r="B4947" s="38">
        <v>3.9419999999999993</v>
      </c>
    </row>
    <row r="4948" spans="1:2" x14ac:dyDescent="0.35">
      <c r="A4948" s="38" t="s">
        <v>364</v>
      </c>
      <c r="B4948" s="38">
        <v>1.7876000000000003</v>
      </c>
    </row>
    <row r="4949" spans="1:2" x14ac:dyDescent="0.35">
      <c r="A4949" s="38" t="s">
        <v>364</v>
      </c>
      <c r="B4949" s="38">
        <v>13.742799999999999</v>
      </c>
    </row>
    <row r="4950" spans="1:2" x14ac:dyDescent="0.35">
      <c r="A4950" s="38" t="s">
        <v>364</v>
      </c>
      <c r="B4950" s="38">
        <v>41.120799999999988</v>
      </c>
    </row>
    <row r="4951" spans="1:2" x14ac:dyDescent="0.35">
      <c r="A4951" s="38" t="s">
        <v>364</v>
      </c>
      <c r="B4951" s="38">
        <v>6.0287999999999995</v>
      </c>
    </row>
    <row r="4952" spans="1:2" x14ac:dyDescent="0.35">
      <c r="A4952" s="38" t="s">
        <v>366</v>
      </c>
      <c r="B4952" s="38">
        <v>5.2164000000000001</v>
      </c>
    </row>
    <row r="4953" spans="1:2" x14ac:dyDescent="0.35">
      <c r="A4953" s="38" t="s">
        <v>365</v>
      </c>
      <c r="B4953" s="38">
        <v>6.2208000000000006</v>
      </c>
    </row>
    <row r="4954" spans="1:2" x14ac:dyDescent="0.35">
      <c r="A4954" s="38" t="s">
        <v>364</v>
      </c>
      <c r="B4954" s="38">
        <v>20.843999999999994</v>
      </c>
    </row>
    <row r="4955" spans="1:2" x14ac:dyDescent="0.35">
      <c r="A4955" s="38" t="s">
        <v>366</v>
      </c>
      <c r="B4955" s="38">
        <v>2.5769999999999982</v>
      </c>
    </row>
    <row r="4956" spans="1:2" x14ac:dyDescent="0.35">
      <c r="A4956" s="38" t="s">
        <v>364</v>
      </c>
      <c r="B4956" s="38">
        <v>4.6956000000000007</v>
      </c>
    </row>
    <row r="4957" spans="1:2" x14ac:dyDescent="0.35">
      <c r="A4957" s="38" t="s">
        <v>364</v>
      </c>
      <c r="B4957" s="38">
        <v>36.404399999999995</v>
      </c>
    </row>
    <row r="4958" spans="1:2" x14ac:dyDescent="0.35">
      <c r="A4958" s="38" t="s">
        <v>364</v>
      </c>
      <c r="B4958" s="38">
        <v>14.212</v>
      </c>
    </row>
    <row r="4959" spans="1:2" x14ac:dyDescent="0.35">
      <c r="A4959" s="38" t="s">
        <v>365</v>
      </c>
      <c r="B4959" s="38">
        <v>-4.3960000000000026</v>
      </c>
    </row>
    <row r="4960" spans="1:2" x14ac:dyDescent="0.35">
      <c r="A4960" s="38" t="s">
        <v>365</v>
      </c>
      <c r="B4960" s="38">
        <v>6.1307999999999998</v>
      </c>
    </row>
    <row r="4961" spans="1:2" x14ac:dyDescent="0.35">
      <c r="A4961" s="38" t="s">
        <v>364</v>
      </c>
      <c r="B4961" s="38">
        <v>6.1192000000000011</v>
      </c>
    </row>
    <row r="4962" spans="1:2" x14ac:dyDescent="0.35">
      <c r="A4962" s="38" t="s">
        <v>364</v>
      </c>
      <c r="B4962" s="38">
        <v>18.316800000000001</v>
      </c>
    </row>
    <row r="4963" spans="1:2" x14ac:dyDescent="0.35">
      <c r="A4963" s="38" t="s">
        <v>364</v>
      </c>
      <c r="B4963" s="38">
        <v>5.4800999999999966</v>
      </c>
    </row>
    <row r="4964" spans="1:2" x14ac:dyDescent="0.35">
      <c r="A4964" s="38" t="s">
        <v>364</v>
      </c>
      <c r="B4964" s="38">
        <v>4.6644000000000005</v>
      </c>
    </row>
    <row r="4965" spans="1:2" x14ac:dyDescent="0.35">
      <c r="A4965" s="38" t="s">
        <v>364</v>
      </c>
      <c r="B4965" s="38">
        <v>4.8588000000000164</v>
      </c>
    </row>
    <row r="4966" spans="1:2" x14ac:dyDescent="0.35">
      <c r="A4966" s="38" t="s">
        <v>363</v>
      </c>
      <c r="B4966" s="38">
        <v>-5.1760000000000002</v>
      </c>
    </row>
    <row r="4967" spans="1:2" x14ac:dyDescent="0.35">
      <c r="A4967" s="38" t="s">
        <v>363</v>
      </c>
      <c r="B4967" s="38">
        <v>58.379999999999939</v>
      </c>
    </row>
    <row r="4968" spans="1:2" x14ac:dyDescent="0.35">
      <c r="A4968" s="38" t="s">
        <v>366</v>
      </c>
      <c r="B4968" s="38">
        <v>3.8654999999999973</v>
      </c>
    </row>
    <row r="4969" spans="1:2" x14ac:dyDescent="0.35">
      <c r="A4969" s="38" t="s">
        <v>366</v>
      </c>
      <c r="B4969" s="38">
        <v>4.1159999999999997</v>
      </c>
    </row>
    <row r="4970" spans="1:2" x14ac:dyDescent="0.35">
      <c r="A4970" s="38" t="s">
        <v>366</v>
      </c>
      <c r="B4970" s="38">
        <v>83.991600000000005</v>
      </c>
    </row>
    <row r="4971" spans="1:2" x14ac:dyDescent="0.35">
      <c r="A4971" s="38" t="s">
        <v>366</v>
      </c>
      <c r="B4971" s="38">
        <v>15.537199999999999</v>
      </c>
    </row>
    <row r="4972" spans="1:2" x14ac:dyDescent="0.35">
      <c r="A4972" s="38" t="s">
        <v>363</v>
      </c>
      <c r="B4972" s="38">
        <v>-28.597800000000007</v>
      </c>
    </row>
    <row r="4973" spans="1:2" x14ac:dyDescent="0.35">
      <c r="A4973" s="38" t="s">
        <v>363</v>
      </c>
      <c r="B4973" s="38">
        <v>12.639200000000001</v>
      </c>
    </row>
    <row r="4974" spans="1:2" x14ac:dyDescent="0.35">
      <c r="A4974" s="38" t="s">
        <v>363</v>
      </c>
      <c r="B4974" s="38">
        <v>5.7797999999999963</v>
      </c>
    </row>
    <row r="4975" spans="1:2" x14ac:dyDescent="0.35">
      <c r="A4975" s="38" t="s">
        <v>363</v>
      </c>
      <c r="B4975" s="38">
        <v>31.068799999999996</v>
      </c>
    </row>
    <row r="4976" spans="1:2" x14ac:dyDescent="0.35">
      <c r="A4976" s="38" t="s">
        <v>364</v>
      </c>
      <c r="B4976" s="38">
        <v>6.3209999999999997</v>
      </c>
    </row>
    <row r="4977" spans="1:2" x14ac:dyDescent="0.35">
      <c r="A4977" s="38" t="s">
        <v>363</v>
      </c>
      <c r="B4977" s="38">
        <v>152.38799999999992</v>
      </c>
    </row>
    <row r="4978" spans="1:2" x14ac:dyDescent="0.35">
      <c r="A4978" s="38" t="s">
        <v>366</v>
      </c>
      <c r="B4978" s="38">
        <v>7.2089999999999996</v>
      </c>
    </row>
    <row r="4979" spans="1:2" x14ac:dyDescent="0.35">
      <c r="A4979" s="38" t="s">
        <v>366</v>
      </c>
      <c r="B4979" s="38">
        <v>2.3407999999999998</v>
      </c>
    </row>
    <row r="4980" spans="1:2" x14ac:dyDescent="0.35">
      <c r="A4980" s="38" t="s">
        <v>366</v>
      </c>
      <c r="B4980" s="38">
        <v>224.4426</v>
      </c>
    </row>
    <row r="4981" spans="1:2" x14ac:dyDescent="0.35">
      <c r="A4981" s="38" t="s">
        <v>365</v>
      </c>
      <c r="B4981" s="38">
        <v>1.5426000000000002</v>
      </c>
    </row>
    <row r="4982" spans="1:2" x14ac:dyDescent="0.35">
      <c r="A4982" s="38" t="s">
        <v>365</v>
      </c>
      <c r="B4982" s="38">
        <v>-11.761200000000002</v>
      </c>
    </row>
    <row r="4983" spans="1:2" x14ac:dyDescent="0.35">
      <c r="A4983" s="38" t="s">
        <v>365</v>
      </c>
      <c r="B4983" s="38">
        <v>-1.4279999999999999</v>
      </c>
    </row>
    <row r="4984" spans="1:2" x14ac:dyDescent="0.35">
      <c r="A4984" s="38" t="s">
        <v>364</v>
      </c>
      <c r="B4984" s="38">
        <v>2.4011999999999998</v>
      </c>
    </row>
    <row r="4985" spans="1:2" x14ac:dyDescent="0.35">
      <c r="A4985" s="38" t="s">
        <v>364</v>
      </c>
      <c r="B4985" s="38">
        <v>22.9068</v>
      </c>
    </row>
    <row r="4986" spans="1:2" x14ac:dyDescent="0.35">
      <c r="A4986" s="38" t="s">
        <v>363</v>
      </c>
      <c r="B4986" s="38">
        <v>1.1764999999999992</v>
      </c>
    </row>
    <row r="4987" spans="1:2" x14ac:dyDescent="0.35">
      <c r="A4987" s="38" t="s">
        <v>366</v>
      </c>
      <c r="B4987" s="38">
        <v>7.056</v>
      </c>
    </row>
    <row r="4988" spans="1:2" x14ac:dyDescent="0.35">
      <c r="A4988" s="38" t="s">
        <v>364</v>
      </c>
      <c r="B4988" s="38">
        <v>5.4432</v>
      </c>
    </row>
    <row r="4989" spans="1:2" x14ac:dyDescent="0.35">
      <c r="A4989" s="38" t="s">
        <v>364</v>
      </c>
      <c r="B4989" s="38">
        <v>149.14799999999991</v>
      </c>
    </row>
    <row r="4990" spans="1:2" x14ac:dyDescent="0.35">
      <c r="A4990" s="38" t="s">
        <v>364</v>
      </c>
      <c r="B4990" s="38">
        <v>-2.1755999999999993</v>
      </c>
    </row>
    <row r="4991" spans="1:2" x14ac:dyDescent="0.35">
      <c r="A4991" s="38" t="s">
        <v>364</v>
      </c>
      <c r="B4991" s="38">
        <v>2.1683999999999997</v>
      </c>
    </row>
    <row r="4992" spans="1:2" x14ac:dyDescent="0.35">
      <c r="A4992" s="38" t="s">
        <v>364</v>
      </c>
      <c r="B4992" s="38">
        <v>77.558399999999978</v>
      </c>
    </row>
    <row r="4993" spans="1:2" x14ac:dyDescent="0.35">
      <c r="A4993" s="38" t="s">
        <v>365</v>
      </c>
      <c r="B4993" s="38">
        <v>-2929.4845000000005</v>
      </c>
    </row>
    <row r="4994" spans="1:2" x14ac:dyDescent="0.35">
      <c r="A4994" s="38" t="s">
        <v>363</v>
      </c>
      <c r="B4994" s="38">
        <v>18.878399999999999</v>
      </c>
    </row>
    <row r="4995" spans="1:2" x14ac:dyDescent="0.35">
      <c r="A4995" s="38" t="s">
        <v>363</v>
      </c>
      <c r="B4995" s="38">
        <v>5.9903999999999984</v>
      </c>
    </row>
    <row r="4996" spans="1:2" x14ac:dyDescent="0.35">
      <c r="A4996" s="38" t="s">
        <v>363</v>
      </c>
      <c r="B4996" s="38">
        <v>3.5559999999999992</v>
      </c>
    </row>
    <row r="4997" spans="1:2" x14ac:dyDescent="0.35">
      <c r="A4997" s="38" t="s">
        <v>366</v>
      </c>
      <c r="B4997" s="38">
        <v>18.873199999999997</v>
      </c>
    </row>
    <row r="4998" spans="1:2" x14ac:dyDescent="0.35">
      <c r="A4998" s="38" t="s">
        <v>363</v>
      </c>
      <c r="B4998" s="38">
        <v>3.6587999999999976</v>
      </c>
    </row>
    <row r="4999" spans="1:2" x14ac:dyDescent="0.35">
      <c r="A4999" s="38" t="s">
        <v>363</v>
      </c>
      <c r="B4999" s="38">
        <v>-10.037199999999999</v>
      </c>
    </row>
    <row r="5000" spans="1:2" x14ac:dyDescent="0.35">
      <c r="A5000" s="38" t="s">
        <v>364</v>
      </c>
      <c r="B5000" s="38">
        <v>8.2194000000000003</v>
      </c>
    </row>
    <row r="5001" spans="1:2" x14ac:dyDescent="0.35">
      <c r="A5001" s="38" t="s">
        <v>364</v>
      </c>
      <c r="B5001" s="38">
        <v>27.782999999999998</v>
      </c>
    </row>
    <row r="5002" spans="1:2" x14ac:dyDescent="0.35">
      <c r="A5002" s="38" t="s">
        <v>364</v>
      </c>
      <c r="B5002" s="38">
        <v>28.796399999999998</v>
      </c>
    </row>
    <row r="5003" spans="1:2" x14ac:dyDescent="0.35">
      <c r="A5003" s="38" t="s">
        <v>363</v>
      </c>
      <c r="B5003" s="38">
        <v>20.154999999999994</v>
      </c>
    </row>
    <row r="5004" spans="1:2" x14ac:dyDescent="0.35">
      <c r="A5004" s="38" t="s">
        <v>363</v>
      </c>
      <c r="B5004" s="38">
        <v>91.967999999999989</v>
      </c>
    </row>
    <row r="5005" spans="1:2" x14ac:dyDescent="0.35">
      <c r="A5005" s="38" t="s">
        <v>364</v>
      </c>
      <c r="B5005" s="38">
        <v>5.0688000000000004</v>
      </c>
    </row>
    <row r="5006" spans="1:2" x14ac:dyDescent="0.35">
      <c r="A5006" s="38" t="s">
        <v>363</v>
      </c>
      <c r="B5006" s="38">
        <v>16.2486</v>
      </c>
    </row>
    <row r="5007" spans="1:2" x14ac:dyDescent="0.35">
      <c r="A5007" s="38" t="s">
        <v>365</v>
      </c>
      <c r="B5007" s="38">
        <v>207.14699999999993</v>
      </c>
    </row>
    <row r="5008" spans="1:2" x14ac:dyDescent="0.35">
      <c r="A5008" s="38" t="s">
        <v>366</v>
      </c>
      <c r="B5008" s="38">
        <v>1114.5119999999999</v>
      </c>
    </row>
    <row r="5009" spans="1:2" x14ac:dyDescent="0.35">
      <c r="A5009" s="38" t="s">
        <v>366</v>
      </c>
      <c r="B5009" s="38">
        <v>3.0497999999999985</v>
      </c>
    </row>
    <row r="5010" spans="1:2" x14ac:dyDescent="0.35">
      <c r="A5010" s="38" t="s">
        <v>366</v>
      </c>
      <c r="B5010" s="38">
        <v>-6.9827999999999975</v>
      </c>
    </row>
    <row r="5011" spans="1:2" x14ac:dyDescent="0.35">
      <c r="A5011" s="38" t="s">
        <v>366</v>
      </c>
      <c r="B5011" s="38">
        <v>-131.9940000000002</v>
      </c>
    </row>
    <row r="5012" spans="1:2" x14ac:dyDescent="0.35">
      <c r="A5012" s="38" t="s">
        <v>366</v>
      </c>
      <c r="B5012" s="38">
        <v>-3.9383999999999997</v>
      </c>
    </row>
    <row r="5013" spans="1:2" x14ac:dyDescent="0.35">
      <c r="A5013" s="38" t="s">
        <v>364</v>
      </c>
      <c r="B5013" s="38">
        <v>-356.96429999999998</v>
      </c>
    </row>
    <row r="5014" spans="1:2" x14ac:dyDescent="0.35">
      <c r="A5014" s="38" t="s">
        <v>366</v>
      </c>
      <c r="B5014" s="38">
        <v>-22.619999999999997</v>
      </c>
    </row>
    <row r="5015" spans="1:2" x14ac:dyDescent="0.35">
      <c r="A5015" s="38" t="s">
        <v>366</v>
      </c>
      <c r="B5015" s="38">
        <v>25.010999999999967</v>
      </c>
    </row>
    <row r="5016" spans="1:2" x14ac:dyDescent="0.35">
      <c r="A5016" s="38" t="s">
        <v>366</v>
      </c>
      <c r="B5016" s="38">
        <v>-52.640999999999991</v>
      </c>
    </row>
    <row r="5017" spans="1:2" x14ac:dyDescent="0.35">
      <c r="A5017" s="38" t="s">
        <v>366</v>
      </c>
      <c r="B5017" s="38">
        <v>9.6712000000000025</v>
      </c>
    </row>
    <row r="5018" spans="1:2" x14ac:dyDescent="0.35">
      <c r="A5018" s="38" t="s">
        <v>366</v>
      </c>
      <c r="B5018" s="38">
        <v>-250.39600000000019</v>
      </c>
    </row>
    <row r="5019" spans="1:2" x14ac:dyDescent="0.35">
      <c r="A5019" s="38" t="s">
        <v>364</v>
      </c>
      <c r="B5019" s="38">
        <v>3.2351999999999994</v>
      </c>
    </row>
    <row r="5020" spans="1:2" x14ac:dyDescent="0.35">
      <c r="A5020" s="38" t="s">
        <v>364</v>
      </c>
      <c r="B5020" s="38">
        <v>146.76929999999993</v>
      </c>
    </row>
    <row r="5021" spans="1:2" x14ac:dyDescent="0.35">
      <c r="A5021" s="38" t="s">
        <v>364</v>
      </c>
      <c r="B5021" s="38">
        <v>5.3196000000000012</v>
      </c>
    </row>
    <row r="5022" spans="1:2" x14ac:dyDescent="0.35">
      <c r="A5022" s="38" t="s">
        <v>366</v>
      </c>
      <c r="B5022" s="38">
        <v>17.378999999999976</v>
      </c>
    </row>
    <row r="5023" spans="1:2" x14ac:dyDescent="0.35">
      <c r="A5023" s="38" t="s">
        <v>364</v>
      </c>
      <c r="B5023" s="38">
        <v>21.791999999999994</v>
      </c>
    </row>
    <row r="5024" spans="1:2" x14ac:dyDescent="0.35">
      <c r="A5024" s="38" t="s">
        <v>364</v>
      </c>
      <c r="B5024" s="38">
        <v>146.76929999999993</v>
      </c>
    </row>
    <row r="5025" spans="1:2" x14ac:dyDescent="0.35">
      <c r="A5025" s="38" t="s">
        <v>364</v>
      </c>
      <c r="B5025" s="38">
        <v>11.177600000000002</v>
      </c>
    </row>
    <row r="5026" spans="1:2" x14ac:dyDescent="0.35">
      <c r="A5026" s="38" t="s">
        <v>365</v>
      </c>
      <c r="B5026" s="38">
        <v>16.405199999999997</v>
      </c>
    </row>
    <row r="5027" spans="1:2" x14ac:dyDescent="0.35">
      <c r="A5027" s="38" t="s">
        <v>365</v>
      </c>
      <c r="B5027" s="38">
        <v>133.97129999999996</v>
      </c>
    </row>
    <row r="5028" spans="1:2" x14ac:dyDescent="0.35">
      <c r="A5028" s="38" t="s">
        <v>365</v>
      </c>
      <c r="B5028" s="38">
        <v>60.552800000000005</v>
      </c>
    </row>
    <row r="5029" spans="1:2" x14ac:dyDescent="0.35">
      <c r="A5029" s="38" t="s">
        <v>365</v>
      </c>
      <c r="B5029" s="38">
        <v>72.640799999999999</v>
      </c>
    </row>
    <row r="5030" spans="1:2" x14ac:dyDescent="0.35">
      <c r="A5030" s="38" t="s">
        <v>365</v>
      </c>
      <c r="B5030" s="38">
        <v>53.994600000000005</v>
      </c>
    </row>
    <row r="5031" spans="1:2" x14ac:dyDescent="0.35">
      <c r="A5031" s="38" t="s">
        <v>364</v>
      </c>
      <c r="B5031" s="38">
        <v>2.1683999999999997</v>
      </c>
    </row>
    <row r="5032" spans="1:2" x14ac:dyDescent="0.35">
      <c r="A5032" s="38" t="s">
        <v>364</v>
      </c>
      <c r="B5032" s="38">
        <v>2.2282000000000002</v>
      </c>
    </row>
    <row r="5033" spans="1:2" x14ac:dyDescent="0.35">
      <c r="A5033" s="38" t="s">
        <v>364</v>
      </c>
      <c r="B5033" s="38">
        <v>40.370399999999997</v>
      </c>
    </row>
    <row r="5034" spans="1:2" x14ac:dyDescent="0.35">
      <c r="A5034" s="38" t="s">
        <v>366</v>
      </c>
      <c r="B5034" s="38">
        <v>25.552800000000005</v>
      </c>
    </row>
    <row r="5035" spans="1:2" x14ac:dyDescent="0.35">
      <c r="A5035" s="38" t="s">
        <v>366</v>
      </c>
      <c r="B5035" s="38">
        <v>7.4172000000000011</v>
      </c>
    </row>
    <row r="5036" spans="1:2" x14ac:dyDescent="0.35">
      <c r="A5036" s="38" t="s">
        <v>365</v>
      </c>
      <c r="B5036" s="38">
        <v>48.117999999999981</v>
      </c>
    </row>
    <row r="5037" spans="1:2" x14ac:dyDescent="0.35">
      <c r="A5037" s="38" t="s">
        <v>364</v>
      </c>
      <c r="B5037" s="38">
        <v>111.10349999999994</v>
      </c>
    </row>
    <row r="5038" spans="1:2" x14ac:dyDescent="0.35">
      <c r="A5038" s="38" t="s">
        <v>364</v>
      </c>
      <c r="B5038" s="38">
        <v>2.0339999999999989</v>
      </c>
    </row>
    <row r="5039" spans="1:2" x14ac:dyDescent="0.35">
      <c r="A5039" s="38" t="s">
        <v>365</v>
      </c>
      <c r="B5039" s="38">
        <v>83.98599999999999</v>
      </c>
    </row>
    <row r="5040" spans="1:2" x14ac:dyDescent="0.35">
      <c r="A5040" s="38" t="s">
        <v>366</v>
      </c>
      <c r="B5040" s="38">
        <v>-37.112400000000036</v>
      </c>
    </row>
    <row r="5041" spans="1:2" x14ac:dyDescent="0.35">
      <c r="A5041" s="38" t="s">
        <v>366</v>
      </c>
      <c r="B5041" s="38">
        <v>193.32000000000005</v>
      </c>
    </row>
    <row r="5042" spans="1:2" x14ac:dyDescent="0.35">
      <c r="A5042" s="38" t="s">
        <v>366</v>
      </c>
      <c r="B5042" s="38">
        <v>103.89819999999997</v>
      </c>
    </row>
    <row r="5043" spans="1:2" x14ac:dyDescent="0.35">
      <c r="A5043" s="38" t="s">
        <v>364</v>
      </c>
      <c r="B5043" s="38">
        <v>32.500799999999998</v>
      </c>
    </row>
    <row r="5044" spans="1:2" x14ac:dyDescent="0.35">
      <c r="A5044" s="38" t="s">
        <v>364</v>
      </c>
      <c r="B5044" s="38">
        <v>38.975999999999985</v>
      </c>
    </row>
    <row r="5045" spans="1:2" x14ac:dyDescent="0.35">
      <c r="A5045" s="38" t="s">
        <v>364</v>
      </c>
      <c r="B5045" s="38">
        <v>191.65860000000001</v>
      </c>
    </row>
    <row r="5046" spans="1:2" x14ac:dyDescent="0.35">
      <c r="A5046" s="38" t="s">
        <v>364</v>
      </c>
      <c r="B5046" s="38">
        <v>28.857999999999997</v>
      </c>
    </row>
    <row r="5047" spans="1:2" x14ac:dyDescent="0.35">
      <c r="A5047" s="38" t="s">
        <v>364</v>
      </c>
      <c r="B5047" s="38">
        <v>187.39760000000001</v>
      </c>
    </row>
    <row r="5048" spans="1:2" x14ac:dyDescent="0.35">
      <c r="A5048" s="38" t="s">
        <v>364</v>
      </c>
      <c r="B5048" s="38">
        <v>1.8143999999999996</v>
      </c>
    </row>
    <row r="5049" spans="1:2" x14ac:dyDescent="0.35">
      <c r="A5049" s="38" t="s">
        <v>364</v>
      </c>
      <c r="B5049" s="38">
        <v>3.9690000000000003</v>
      </c>
    </row>
    <row r="5050" spans="1:2" x14ac:dyDescent="0.35">
      <c r="A5050" s="38" t="s">
        <v>365</v>
      </c>
      <c r="B5050" s="38">
        <v>-13.827800000000003</v>
      </c>
    </row>
    <row r="5051" spans="1:2" x14ac:dyDescent="0.35">
      <c r="A5051" s="38" t="s">
        <v>365</v>
      </c>
      <c r="B5051" s="38">
        <v>13.997199999999999</v>
      </c>
    </row>
    <row r="5052" spans="1:2" x14ac:dyDescent="0.35">
      <c r="A5052" s="38" t="s">
        <v>364</v>
      </c>
      <c r="B5052" s="38">
        <v>8.7137999999999991</v>
      </c>
    </row>
    <row r="5053" spans="1:2" x14ac:dyDescent="0.35">
      <c r="A5053" s="38" t="s">
        <v>366</v>
      </c>
      <c r="B5053" s="38">
        <v>7.9299999999999971</v>
      </c>
    </row>
    <row r="5054" spans="1:2" x14ac:dyDescent="0.35">
      <c r="A5054" s="38" t="s">
        <v>363</v>
      </c>
      <c r="B5054" s="38">
        <v>91.950799999999987</v>
      </c>
    </row>
    <row r="5055" spans="1:2" x14ac:dyDescent="0.35">
      <c r="A5055" s="38" t="s">
        <v>365</v>
      </c>
      <c r="B5055" s="38">
        <v>84.659999999999982</v>
      </c>
    </row>
    <row r="5056" spans="1:2" x14ac:dyDescent="0.35">
      <c r="A5056" s="38" t="s">
        <v>365</v>
      </c>
      <c r="B5056" s="38">
        <v>0.79379999999999962</v>
      </c>
    </row>
    <row r="5057" spans="1:2" x14ac:dyDescent="0.35">
      <c r="A5057" s="38" t="s">
        <v>365</v>
      </c>
      <c r="B5057" s="38">
        <v>-437.5404000000002</v>
      </c>
    </row>
    <row r="5058" spans="1:2" x14ac:dyDescent="0.35">
      <c r="A5058" s="38" t="s">
        <v>364</v>
      </c>
      <c r="B5058" s="38">
        <v>11.879999999999999</v>
      </c>
    </row>
    <row r="5059" spans="1:2" x14ac:dyDescent="0.35">
      <c r="A5059" s="38" t="s">
        <v>364</v>
      </c>
      <c r="B5059" s="38">
        <v>0.83759999999999835</v>
      </c>
    </row>
    <row r="5060" spans="1:2" x14ac:dyDescent="0.35">
      <c r="A5060" s="38" t="s">
        <v>366</v>
      </c>
      <c r="B5060" s="38">
        <v>-83.204999999999984</v>
      </c>
    </row>
    <row r="5061" spans="1:2" x14ac:dyDescent="0.35">
      <c r="A5061" s="38" t="s">
        <v>363</v>
      </c>
      <c r="B5061" s="38">
        <v>195.99440000000004</v>
      </c>
    </row>
    <row r="5062" spans="1:2" x14ac:dyDescent="0.35">
      <c r="A5062" s="38" t="s">
        <v>363</v>
      </c>
      <c r="B5062" s="38">
        <v>70.178400000000025</v>
      </c>
    </row>
    <row r="5063" spans="1:2" x14ac:dyDescent="0.35">
      <c r="A5063" s="38" t="s">
        <v>365</v>
      </c>
      <c r="B5063" s="38">
        <v>21.99</v>
      </c>
    </row>
    <row r="5064" spans="1:2" x14ac:dyDescent="0.35">
      <c r="A5064" s="38" t="s">
        <v>365</v>
      </c>
      <c r="B5064" s="38">
        <v>105.83160000000002</v>
      </c>
    </row>
    <row r="5065" spans="1:2" x14ac:dyDescent="0.35">
      <c r="A5065" s="38" t="s">
        <v>365</v>
      </c>
      <c r="B5065" s="38">
        <v>11.156400000000005</v>
      </c>
    </row>
    <row r="5066" spans="1:2" x14ac:dyDescent="0.35">
      <c r="A5066" s="38" t="s">
        <v>366</v>
      </c>
      <c r="B5066" s="38">
        <v>113.67419999999998</v>
      </c>
    </row>
    <row r="5067" spans="1:2" x14ac:dyDescent="0.35">
      <c r="A5067" s="38" t="s">
        <v>363</v>
      </c>
      <c r="B5067" s="38">
        <v>81.59490000000001</v>
      </c>
    </row>
    <row r="5068" spans="1:2" x14ac:dyDescent="0.35">
      <c r="A5068" s="38" t="s">
        <v>363</v>
      </c>
      <c r="B5068" s="38">
        <v>-653.28340000000003</v>
      </c>
    </row>
    <row r="5069" spans="1:2" x14ac:dyDescent="0.35">
      <c r="A5069" s="38" t="s">
        <v>364</v>
      </c>
      <c r="B5069" s="38">
        <v>6.2059999999999977</v>
      </c>
    </row>
    <row r="5070" spans="1:2" x14ac:dyDescent="0.35">
      <c r="A5070" s="38" t="s">
        <v>365</v>
      </c>
      <c r="B5070" s="38">
        <v>274.995</v>
      </c>
    </row>
    <row r="5071" spans="1:2" x14ac:dyDescent="0.35">
      <c r="A5071" s="38" t="s">
        <v>365</v>
      </c>
      <c r="B5071" s="38">
        <v>37.229999999999983</v>
      </c>
    </row>
    <row r="5072" spans="1:2" x14ac:dyDescent="0.35">
      <c r="A5072" s="38" t="s">
        <v>365</v>
      </c>
      <c r="B5072" s="38">
        <v>17.253</v>
      </c>
    </row>
    <row r="5073" spans="1:2" x14ac:dyDescent="0.35">
      <c r="A5073" s="38" t="s">
        <v>365</v>
      </c>
      <c r="B5073" s="38">
        <v>22.629600000000003</v>
      </c>
    </row>
    <row r="5074" spans="1:2" x14ac:dyDescent="0.35">
      <c r="A5074" s="38" t="s">
        <v>365</v>
      </c>
      <c r="B5074" s="38">
        <v>83.994400000000013</v>
      </c>
    </row>
    <row r="5075" spans="1:2" x14ac:dyDescent="0.35">
      <c r="A5075" s="38" t="s">
        <v>364</v>
      </c>
      <c r="B5075" s="38">
        <v>15.700000000000003</v>
      </c>
    </row>
    <row r="5076" spans="1:2" x14ac:dyDescent="0.35">
      <c r="A5076" s="38" t="s">
        <v>364</v>
      </c>
      <c r="B5076" s="38">
        <v>4.5187999999999997</v>
      </c>
    </row>
    <row r="5077" spans="1:2" x14ac:dyDescent="0.35">
      <c r="A5077" s="38" t="s">
        <v>365</v>
      </c>
      <c r="B5077" s="38">
        <v>-95.670000000000044</v>
      </c>
    </row>
    <row r="5078" spans="1:2" x14ac:dyDescent="0.35">
      <c r="A5078" s="38" t="s">
        <v>365</v>
      </c>
      <c r="B5078" s="38">
        <v>5.6049999999999951</v>
      </c>
    </row>
    <row r="5079" spans="1:2" x14ac:dyDescent="0.35">
      <c r="A5079" s="38" t="s">
        <v>365</v>
      </c>
      <c r="B5079" s="38">
        <v>-131.95100000000002</v>
      </c>
    </row>
    <row r="5080" spans="1:2" x14ac:dyDescent="0.35">
      <c r="A5080" s="38" t="s">
        <v>365</v>
      </c>
      <c r="B5080" s="38">
        <v>8.5727999999999991</v>
      </c>
    </row>
    <row r="5081" spans="1:2" x14ac:dyDescent="0.35">
      <c r="A5081" s="38" t="s">
        <v>364</v>
      </c>
      <c r="B5081" s="38">
        <v>-29.605799999999981</v>
      </c>
    </row>
    <row r="5082" spans="1:2" x14ac:dyDescent="0.35">
      <c r="A5082" s="38" t="s">
        <v>364</v>
      </c>
      <c r="B5082" s="38">
        <v>2.8296000000000001</v>
      </c>
    </row>
    <row r="5083" spans="1:2" x14ac:dyDescent="0.35">
      <c r="A5083" s="38" t="s">
        <v>366</v>
      </c>
      <c r="B5083" s="38">
        <v>7.2576000000000001</v>
      </c>
    </row>
    <row r="5084" spans="1:2" x14ac:dyDescent="0.35">
      <c r="A5084" s="38" t="s">
        <v>363</v>
      </c>
      <c r="B5084" s="38">
        <v>8.3524000000000012</v>
      </c>
    </row>
    <row r="5085" spans="1:2" x14ac:dyDescent="0.35">
      <c r="A5085" s="38" t="s">
        <v>363</v>
      </c>
      <c r="B5085" s="38">
        <v>23.455199999999998</v>
      </c>
    </row>
    <row r="5086" spans="1:2" x14ac:dyDescent="0.35">
      <c r="A5086" s="38" t="s">
        <v>366</v>
      </c>
      <c r="B5086" s="38">
        <v>48.539199999999994</v>
      </c>
    </row>
    <row r="5087" spans="1:2" x14ac:dyDescent="0.35">
      <c r="A5087" s="38" t="s">
        <v>365</v>
      </c>
      <c r="B5087" s="38">
        <v>-9.5568000000000026</v>
      </c>
    </row>
    <row r="5088" spans="1:2" x14ac:dyDescent="0.35">
      <c r="A5088" s="38" t="s">
        <v>366</v>
      </c>
      <c r="B5088" s="38">
        <v>-93.231599999999958</v>
      </c>
    </row>
    <row r="5089" spans="1:2" x14ac:dyDescent="0.35">
      <c r="A5089" s="38" t="s">
        <v>366</v>
      </c>
      <c r="B5089" s="38">
        <v>-1.2890000000000006</v>
      </c>
    </row>
    <row r="5090" spans="1:2" x14ac:dyDescent="0.35">
      <c r="A5090" s="38" t="s">
        <v>366</v>
      </c>
      <c r="B5090" s="38">
        <v>-1.7892000000000001</v>
      </c>
    </row>
    <row r="5091" spans="1:2" x14ac:dyDescent="0.35">
      <c r="A5091" s="38" t="s">
        <v>364</v>
      </c>
      <c r="B5091" s="38">
        <v>2.8884000000000007</v>
      </c>
    </row>
    <row r="5092" spans="1:2" x14ac:dyDescent="0.35">
      <c r="A5092" s="38" t="s">
        <v>364</v>
      </c>
      <c r="B5092" s="38">
        <v>3.1842000000000001</v>
      </c>
    </row>
    <row r="5093" spans="1:2" x14ac:dyDescent="0.35">
      <c r="A5093" s="38" t="s">
        <v>364</v>
      </c>
      <c r="B5093" s="38">
        <v>-0.6048</v>
      </c>
    </row>
    <row r="5094" spans="1:2" x14ac:dyDescent="0.35">
      <c r="A5094" s="38" t="s">
        <v>366</v>
      </c>
      <c r="B5094" s="38">
        <v>13.891499999999999</v>
      </c>
    </row>
    <row r="5095" spans="1:2" x14ac:dyDescent="0.35">
      <c r="A5095" s="38" t="s">
        <v>365</v>
      </c>
      <c r="B5095" s="38">
        <v>-31.536000000000001</v>
      </c>
    </row>
    <row r="5096" spans="1:2" x14ac:dyDescent="0.35">
      <c r="A5096" s="38" t="s">
        <v>365</v>
      </c>
      <c r="B5096" s="38">
        <v>-120.37200000000003</v>
      </c>
    </row>
    <row r="5097" spans="1:2" x14ac:dyDescent="0.35">
      <c r="A5097" s="38" t="s">
        <v>365</v>
      </c>
      <c r="B5097" s="38">
        <v>-7.0080000000000044</v>
      </c>
    </row>
    <row r="5098" spans="1:2" x14ac:dyDescent="0.35">
      <c r="A5098" s="38" t="s">
        <v>365</v>
      </c>
      <c r="B5098" s="38">
        <v>-4.8491999999999997</v>
      </c>
    </row>
    <row r="5099" spans="1:2" x14ac:dyDescent="0.35">
      <c r="A5099" s="38" t="s">
        <v>365</v>
      </c>
      <c r="B5099" s="38">
        <v>-8.0500000000000025</v>
      </c>
    </row>
    <row r="5100" spans="1:2" x14ac:dyDescent="0.35">
      <c r="A5100" s="38" t="s">
        <v>365</v>
      </c>
      <c r="B5100" s="38">
        <v>-8.3524000000000012</v>
      </c>
    </row>
    <row r="5101" spans="1:2" x14ac:dyDescent="0.35">
      <c r="A5101" s="38" t="s">
        <v>364</v>
      </c>
      <c r="B5101" s="38">
        <v>6.4638000000000009</v>
      </c>
    </row>
    <row r="5102" spans="1:2" x14ac:dyDescent="0.35">
      <c r="A5102" s="38" t="s">
        <v>365</v>
      </c>
      <c r="B5102" s="38">
        <v>0.3335999999999999</v>
      </c>
    </row>
    <row r="5103" spans="1:2" x14ac:dyDescent="0.35">
      <c r="A5103" s="38" t="s">
        <v>365</v>
      </c>
      <c r="B5103" s="38">
        <v>1.8792</v>
      </c>
    </row>
    <row r="5104" spans="1:2" x14ac:dyDescent="0.35">
      <c r="A5104" s="38" t="s">
        <v>365</v>
      </c>
      <c r="B5104" s="38">
        <v>5.4432</v>
      </c>
    </row>
    <row r="5105" spans="1:2" x14ac:dyDescent="0.35">
      <c r="A5105" s="38" t="s">
        <v>366</v>
      </c>
      <c r="B5105" s="38">
        <v>12.509999999999993</v>
      </c>
    </row>
    <row r="5106" spans="1:2" x14ac:dyDescent="0.35">
      <c r="A5106" s="38" t="s">
        <v>366</v>
      </c>
      <c r="B5106" s="38">
        <v>5.0327999999999999</v>
      </c>
    </row>
    <row r="5107" spans="1:2" x14ac:dyDescent="0.35">
      <c r="A5107" s="38" t="s">
        <v>363</v>
      </c>
      <c r="B5107" s="38">
        <v>13.972799999999999</v>
      </c>
    </row>
    <row r="5108" spans="1:2" x14ac:dyDescent="0.35">
      <c r="A5108" s="38" t="s">
        <v>363</v>
      </c>
      <c r="B5108" s="38">
        <v>23.225999999999999</v>
      </c>
    </row>
    <row r="5109" spans="1:2" x14ac:dyDescent="0.35">
      <c r="A5109" s="38" t="s">
        <v>363</v>
      </c>
      <c r="B5109" s="38">
        <v>5.2559999999999985</v>
      </c>
    </row>
    <row r="5110" spans="1:2" x14ac:dyDescent="0.35">
      <c r="A5110" s="38" t="s">
        <v>363</v>
      </c>
      <c r="B5110" s="38">
        <v>6.7920000000000016</v>
      </c>
    </row>
    <row r="5111" spans="1:2" x14ac:dyDescent="0.35">
      <c r="A5111" s="38" t="s">
        <v>366</v>
      </c>
      <c r="B5111" s="38">
        <v>19.692</v>
      </c>
    </row>
    <row r="5112" spans="1:2" x14ac:dyDescent="0.35">
      <c r="A5112" s="38" t="s">
        <v>366</v>
      </c>
      <c r="B5112" s="38">
        <v>-35.046000000000028</v>
      </c>
    </row>
    <row r="5113" spans="1:2" x14ac:dyDescent="0.35">
      <c r="A5113" s="38" t="s">
        <v>366</v>
      </c>
      <c r="B5113" s="38">
        <v>3.1399999999999988</v>
      </c>
    </row>
    <row r="5114" spans="1:2" x14ac:dyDescent="0.35">
      <c r="A5114" s="38" t="s">
        <v>365</v>
      </c>
      <c r="B5114" s="38">
        <v>-7.4357999999999969</v>
      </c>
    </row>
    <row r="5115" spans="1:2" x14ac:dyDescent="0.35">
      <c r="A5115" s="38" t="s">
        <v>365</v>
      </c>
      <c r="B5115" s="38">
        <v>5.4432</v>
      </c>
    </row>
    <row r="5116" spans="1:2" x14ac:dyDescent="0.35">
      <c r="A5116" s="38" t="s">
        <v>364</v>
      </c>
      <c r="B5116" s="38">
        <v>3.3674999999999984</v>
      </c>
    </row>
    <row r="5117" spans="1:2" x14ac:dyDescent="0.35">
      <c r="A5117" s="38" t="s">
        <v>366</v>
      </c>
      <c r="B5117" s="38">
        <v>1.0737999999999999</v>
      </c>
    </row>
    <row r="5118" spans="1:2" x14ac:dyDescent="0.35">
      <c r="A5118" s="38" t="s">
        <v>366</v>
      </c>
      <c r="B5118" s="38">
        <v>0</v>
      </c>
    </row>
    <row r="5119" spans="1:2" x14ac:dyDescent="0.35">
      <c r="A5119" s="38" t="s">
        <v>366</v>
      </c>
      <c r="B5119" s="38">
        <v>16.186799999999998</v>
      </c>
    </row>
    <row r="5120" spans="1:2" x14ac:dyDescent="0.35">
      <c r="A5120" s="38" t="s">
        <v>366</v>
      </c>
      <c r="B5120" s="38">
        <v>296.06709999999998</v>
      </c>
    </row>
    <row r="5121" spans="1:2" x14ac:dyDescent="0.35">
      <c r="A5121" s="38" t="s">
        <v>366</v>
      </c>
      <c r="B5121" s="38">
        <v>28.657800000000002</v>
      </c>
    </row>
    <row r="5122" spans="1:2" x14ac:dyDescent="0.35">
      <c r="A5122" s="38" t="s">
        <v>363</v>
      </c>
      <c r="B5122" s="38">
        <v>9.3019999999999925</v>
      </c>
    </row>
    <row r="5123" spans="1:2" x14ac:dyDescent="0.35">
      <c r="A5123" s="38" t="s">
        <v>363</v>
      </c>
      <c r="B5123" s="38">
        <v>42.991400000000006</v>
      </c>
    </row>
    <row r="5124" spans="1:2" x14ac:dyDescent="0.35">
      <c r="A5124" s="38" t="s">
        <v>363</v>
      </c>
      <c r="B5124" s="38">
        <v>9.3312000000000008</v>
      </c>
    </row>
    <row r="5125" spans="1:2" x14ac:dyDescent="0.35">
      <c r="A5125" s="38" t="s">
        <v>363</v>
      </c>
      <c r="B5125" s="38">
        <v>6.3504000000000005</v>
      </c>
    </row>
    <row r="5126" spans="1:2" x14ac:dyDescent="0.35">
      <c r="A5126" s="38" t="s">
        <v>366</v>
      </c>
      <c r="B5126" s="38">
        <v>-108.33479999999997</v>
      </c>
    </row>
    <row r="5127" spans="1:2" x14ac:dyDescent="0.35">
      <c r="A5127" s="38" t="s">
        <v>366</v>
      </c>
      <c r="B5127" s="38">
        <v>31.491599999999995</v>
      </c>
    </row>
    <row r="5128" spans="1:2" x14ac:dyDescent="0.35">
      <c r="A5128" s="38" t="s">
        <v>366</v>
      </c>
      <c r="B5128" s="38">
        <v>1371.9803999999999</v>
      </c>
    </row>
    <row r="5129" spans="1:2" x14ac:dyDescent="0.35">
      <c r="A5129" s="38" t="s">
        <v>366</v>
      </c>
      <c r="B5129" s="38">
        <v>198.42899999999997</v>
      </c>
    </row>
    <row r="5130" spans="1:2" x14ac:dyDescent="0.35">
      <c r="A5130" s="38" t="s">
        <v>366</v>
      </c>
      <c r="B5130" s="38">
        <v>4.4173999999999989</v>
      </c>
    </row>
    <row r="5131" spans="1:2" x14ac:dyDescent="0.35">
      <c r="A5131" s="38" t="s">
        <v>366</v>
      </c>
      <c r="B5131" s="38">
        <v>80.631600000000006</v>
      </c>
    </row>
    <row r="5132" spans="1:2" x14ac:dyDescent="0.35">
      <c r="A5132" s="38" t="s">
        <v>366</v>
      </c>
      <c r="B5132" s="38">
        <v>21.065400000000004</v>
      </c>
    </row>
    <row r="5133" spans="1:2" x14ac:dyDescent="0.35">
      <c r="A5133" s="38" t="s">
        <v>364</v>
      </c>
      <c r="B5133" s="38">
        <v>37.414400000000001</v>
      </c>
    </row>
    <row r="5134" spans="1:2" x14ac:dyDescent="0.35">
      <c r="A5134" s="38" t="s">
        <v>363</v>
      </c>
      <c r="B5134" s="38">
        <v>37.791599999999988</v>
      </c>
    </row>
    <row r="5135" spans="1:2" x14ac:dyDescent="0.35">
      <c r="A5135" s="38" t="s">
        <v>366</v>
      </c>
      <c r="B5135" s="38">
        <v>14.682500000000001</v>
      </c>
    </row>
    <row r="5136" spans="1:2" x14ac:dyDescent="0.35">
      <c r="A5136" s="38" t="s">
        <v>366</v>
      </c>
      <c r="B5136" s="38">
        <v>32.670400000000001</v>
      </c>
    </row>
    <row r="5137" spans="1:2" x14ac:dyDescent="0.35">
      <c r="A5137" s="38" t="s">
        <v>364</v>
      </c>
      <c r="B5137" s="38">
        <v>8.1840000000000011</v>
      </c>
    </row>
    <row r="5138" spans="1:2" x14ac:dyDescent="0.35">
      <c r="A5138" s="38" t="s">
        <v>364</v>
      </c>
      <c r="B5138" s="38">
        <v>2.7323999999999993</v>
      </c>
    </row>
    <row r="5139" spans="1:2" x14ac:dyDescent="0.35">
      <c r="A5139" s="38" t="s">
        <v>365</v>
      </c>
      <c r="B5139" s="38">
        <v>13.0548</v>
      </c>
    </row>
    <row r="5140" spans="1:2" x14ac:dyDescent="0.35">
      <c r="A5140" s="38" t="s">
        <v>366</v>
      </c>
      <c r="B5140" s="38">
        <v>10.969799999999999</v>
      </c>
    </row>
    <row r="5141" spans="1:2" x14ac:dyDescent="0.35">
      <c r="A5141" s="38" t="s">
        <v>366</v>
      </c>
      <c r="B5141" s="38">
        <v>24.2285</v>
      </c>
    </row>
    <row r="5142" spans="1:2" x14ac:dyDescent="0.35">
      <c r="A5142" s="38" t="s">
        <v>364</v>
      </c>
      <c r="B5142" s="38">
        <v>43.164000000000001</v>
      </c>
    </row>
    <row r="5143" spans="1:2" x14ac:dyDescent="0.35">
      <c r="A5143" s="38" t="s">
        <v>366</v>
      </c>
      <c r="B5143" s="38">
        <v>292.77599999999995</v>
      </c>
    </row>
    <row r="5144" spans="1:2" x14ac:dyDescent="0.35">
      <c r="A5144" s="38" t="s">
        <v>366</v>
      </c>
      <c r="B5144" s="38">
        <v>18.513599999999997</v>
      </c>
    </row>
    <row r="5145" spans="1:2" x14ac:dyDescent="0.35">
      <c r="A5145" s="38" t="s">
        <v>366</v>
      </c>
      <c r="B5145" s="38">
        <v>1.1224999999999996</v>
      </c>
    </row>
    <row r="5146" spans="1:2" x14ac:dyDescent="0.35">
      <c r="A5146" s="38" t="s">
        <v>364</v>
      </c>
      <c r="B5146" s="38">
        <v>29.328400000000002</v>
      </c>
    </row>
    <row r="5147" spans="1:2" x14ac:dyDescent="0.35">
      <c r="A5147" s="38" t="s">
        <v>364</v>
      </c>
      <c r="B5147" s="38">
        <v>38.931200000000004</v>
      </c>
    </row>
    <row r="5148" spans="1:2" x14ac:dyDescent="0.35">
      <c r="A5148" s="38" t="s">
        <v>364</v>
      </c>
      <c r="B5148" s="38">
        <v>16.38</v>
      </c>
    </row>
    <row r="5149" spans="1:2" x14ac:dyDescent="0.35">
      <c r="A5149" s="38" t="s">
        <v>364</v>
      </c>
      <c r="B5149" s="38">
        <v>1.9223999999999997</v>
      </c>
    </row>
    <row r="5150" spans="1:2" x14ac:dyDescent="0.35">
      <c r="A5150" s="38" t="s">
        <v>364</v>
      </c>
      <c r="B5150" s="38">
        <v>105.29699999999988</v>
      </c>
    </row>
    <row r="5151" spans="1:2" x14ac:dyDescent="0.35">
      <c r="A5151" s="38" t="s">
        <v>366</v>
      </c>
      <c r="B5151" s="38">
        <v>352.30649999999997</v>
      </c>
    </row>
    <row r="5152" spans="1:2" x14ac:dyDescent="0.35">
      <c r="A5152" s="38" t="s">
        <v>364</v>
      </c>
      <c r="B5152" s="38">
        <v>16.945</v>
      </c>
    </row>
    <row r="5153" spans="1:2" x14ac:dyDescent="0.35">
      <c r="A5153" s="38" t="s">
        <v>364</v>
      </c>
      <c r="B5153" s="38">
        <v>10.373999999999999</v>
      </c>
    </row>
    <row r="5154" spans="1:2" x14ac:dyDescent="0.35">
      <c r="A5154" s="38" t="s">
        <v>366</v>
      </c>
      <c r="B5154" s="38">
        <v>0.83999999999999975</v>
      </c>
    </row>
    <row r="5155" spans="1:2" x14ac:dyDescent="0.35">
      <c r="A5155" s="38" t="s">
        <v>366</v>
      </c>
      <c r="B5155" s="38">
        <v>2.9040000000000008</v>
      </c>
    </row>
    <row r="5156" spans="1:2" x14ac:dyDescent="0.35">
      <c r="A5156" s="38" t="s">
        <v>365</v>
      </c>
      <c r="B5156" s="38">
        <v>13.063999999999998</v>
      </c>
    </row>
    <row r="5157" spans="1:2" x14ac:dyDescent="0.35">
      <c r="A5157" s="38" t="s">
        <v>365</v>
      </c>
      <c r="B5157" s="38">
        <v>34.070399999999999</v>
      </c>
    </row>
    <row r="5158" spans="1:2" x14ac:dyDescent="0.35">
      <c r="A5158" s="38" t="s">
        <v>365</v>
      </c>
      <c r="B5158" s="38">
        <v>125.19799999999992</v>
      </c>
    </row>
    <row r="5159" spans="1:2" x14ac:dyDescent="0.35">
      <c r="A5159" s="38" t="s">
        <v>365</v>
      </c>
      <c r="B5159" s="38">
        <v>-178.84680000000006</v>
      </c>
    </row>
    <row r="5160" spans="1:2" x14ac:dyDescent="0.35">
      <c r="A5160" s="38" t="s">
        <v>365</v>
      </c>
      <c r="B5160" s="38">
        <v>-10.312400000000004</v>
      </c>
    </row>
    <row r="5161" spans="1:2" x14ac:dyDescent="0.35">
      <c r="A5161" s="38" t="s">
        <v>364</v>
      </c>
      <c r="B5161" s="38">
        <v>9.2386000000000053</v>
      </c>
    </row>
    <row r="5162" spans="1:2" x14ac:dyDescent="0.35">
      <c r="A5162" s="38" t="s">
        <v>364</v>
      </c>
      <c r="B5162" s="38">
        <v>-14.603000000000005</v>
      </c>
    </row>
    <row r="5163" spans="1:2" x14ac:dyDescent="0.35">
      <c r="A5163" s="38" t="s">
        <v>364</v>
      </c>
      <c r="B5163" s="38">
        <v>259.88959999999997</v>
      </c>
    </row>
    <row r="5164" spans="1:2" x14ac:dyDescent="0.35">
      <c r="A5164" s="38" t="s">
        <v>365</v>
      </c>
      <c r="B5164" s="38">
        <v>33.215599999999995</v>
      </c>
    </row>
    <row r="5165" spans="1:2" x14ac:dyDescent="0.35">
      <c r="A5165" s="38" t="s">
        <v>364</v>
      </c>
      <c r="B5165" s="38">
        <v>-17.035200000000003</v>
      </c>
    </row>
    <row r="5166" spans="1:2" x14ac:dyDescent="0.35">
      <c r="A5166" s="38" t="s">
        <v>365</v>
      </c>
      <c r="B5166" s="38">
        <v>1.5209999999999999</v>
      </c>
    </row>
    <row r="5167" spans="1:2" x14ac:dyDescent="0.35">
      <c r="A5167" s="38" t="s">
        <v>365</v>
      </c>
      <c r="B5167" s="38">
        <v>5.7779999999999987</v>
      </c>
    </row>
    <row r="5168" spans="1:2" x14ac:dyDescent="0.35">
      <c r="A5168" s="38" t="s">
        <v>365</v>
      </c>
      <c r="B5168" s="38">
        <v>7.1280000000000001</v>
      </c>
    </row>
    <row r="5169" spans="1:2" x14ac:dyDescent="0.35">
      <c r="A5169" s="38" t="s">
        <v>365</v>
      </c>
      <c r="B5169" s="38">
        <v>112.78800000000001</v>
      </c>
    </row>
    <row r="5170" spans="1:2" x14ac:dyDescent="0.35">
      <c r="A5170" s="38" t="s">
        <v>365</v>
      </c>
      <c r="B5170" s="38">
        <v>11.958600000000001</v>
      </c>
    </row>
    <row r="5171" spans="1:2" x14ac:dyDescent="0.35">
      <c r="A5171" s="38" t="s">
        <v>365</v>
      </c>
      <c r="B5171" s="38">
        <v>160.62299999999993</v>
      </c>
    </row>
    <row r="5172" spans="1:2" x14ac:dyDescent="0.35">
      <c r="A5172" s="38" t="s">
        <v>365</v>
      </c>
      <c r="B5172" s="38">
        <v>700.98000000000013</v>
      </c>
    </row>
    <row r="5173" spans="1:2" x14ac:dyDescent="0.35">
      <c r="A5173" s="38" t="s">
        <v>365</v>
      </c>
      <c r="B5173" s="38">
        <v>69.177599999999984</v>
      </c>
    </row>
    <row r="5174" spans="1:2" x14ac:dyDescent="0.35">
      <c r="A5174" s="38" t="s">
        <v>365</v>
      </c>
      <c r="B5174" s="38">
        <v>150.98399999999998</v>
      </c>
    </row>
    <row r="5175" spans="1:2" x14ac:dyDescent="0.35">
      <c r="A5175" s="38" t="s">
        <v>364</v>
      </c>
      <c r="B5175" s="38">
        <v>0.89459999999999995</v>
      </c>
    </row>
    <row r="5176" spans="1:2" x14ac:dyDescent="0.35">
      <c r="A5176" s="38" t="s">
        <v>365</v>
      </c>
      <c r="B5176" s="38">
        <v>-3.5224000000000011</v>
      </c>
    </row>
    <row r="5177" spans="1:2" x14ac:dyDescent="0.35">
      <c r="A5177" s="38" t="s">
        <v>365</v>
      </c>
      <c r="B5177" s="38">
        <v>-91.758599999999973</v>
      </c>
    </row>
    <row r="5178" spans="1:2" x14ac:dyDescent="0.35">
      <c r="A5178" s="38" t="s">
        <v>364</v>
      </c>
      <c r="B5178" s="38">
        <v>19.968</v>
      </c>
    </row>
    <row r="5179" spans="1:2" x14ac:dyDescent="0.35">
      <c r="A5179" s="38" t="s">
        <v>366</v>
      </c>
      <c r="B5179" s="38">
        <v>1.6848000000000001</v>
      </c>
    </row>
    <row r="5180" spans="1:2" x14ac:dyDescent="0.35">
      <c r="A5180" s="38" t="s">
        <v>364</v>
      </c>
      <c r="B5180" s="38">
        <v>15.825600000000001</v>
      </c>
    </row>
    <row r="5181" spans="1:2" x14ac:dyDescent="0.35">
      <c r="A5181" s="38" t="s">
        <v>364</v>
      </c>
      <c r="B5181" s="38">
        <v>19.393200000000007</v>
      </c>
    </row>
    <row r="5182" spans="1:2" x14ac:dyDescent="0.35">
      <c r="A5182" s="38" t="s">
        <v>364</v>
      </c>
      <c r="B5182" s="38">
        <v>29.577600000000004</v>
      </c>
    </row>
    <row r="5183" spans="1:2" x14ac:dyDescent="0.35">
      <c r="A5183" s="38" t="s">
        <v>366</v>
      </c>
      <c r="B5183" s="38">
        <v>21.772800000000004</v>
      </c>
    </row>
    <row r="5184" spans="1:2" x14ac:dyDescent="0.35">
      <c r="A5184" s="38" t="s">
        <v>366</v>
      </c>
      <c r="B5184" s="38">
        <v>22.89</v>
      </c>
    </row>
    <row r="5185" spans="1:2" x14ac:dyDescent="0.35">
      <c r="A5185" s="38" t="s">
        <v>363</v>
      </c>
      <c r="B5185" s="38">
        <v>10.0725</v>
      </c>
    </row>
    <row r="5186" spans="1:2" x14ac:dyDescent="0.35">
      <c r="A5186" s="38" t="s">
        <v>363</v>
      </c>
      <c r="B5186" s="38">
        <v>17.8066</v>
      </c>
    </row>
    <row r="5187" spans="1:2" x14ac:dyDescent="0.35">
      <c r="A5187" s="38" t="s">
        <v>363</v>
      </c>
      <c r="B5187" s="38">
        <v>-337.80600000000004</v>
      </c>
    </row>
    <row r="5188" spans="1:2" x14ac:dyDescent="0.35">
      <c r="A5188" s="38" t="s">
        <v>366</v>
      </c>
      <c r="B5188" s="38">
        <v>-162.22960000000006</v>
      </c>
    </row>
    <row r="5189" spans="1:2" x14ac:dyDescent="0.35">
      <c r="A5189" s="38" t="s">
        <v>365</v>
      </c>
      <c r="B5189" s="38">
        <v>15.996799999999979</v>
      </c>
    </row>
    <row r="5190" spans="1:2" x14ac:dyDescent="0.35">
      <c r="A5190" s="38" t="s">
        <v>365</v>
      </c>
      <c r="B5190" s="38">
        <v>394.21199999999999</v>
      </c>
    </row>
    <row r="5191" spans="1:2" x14ac:dyDescent="0.35">
      <c r="A5191" s="38" t="s">
        <v>365</v>
      </c>
      <c r="B5191" s="38">
        <v>-27.292200000000001</v>
      </c>
    </row>
    <row r="5192" spans="1:2" x14ac:dyDescent="0.35">
      <c r="A5192" s="38" t="s">
        <v>365</v>
      </c>
      <c r="B5192" s="38">
        <v>4.5040000000000031</v>
      </c>
    </row>
    <row r="5193" spans="1:2" x14ac:dyDescent="0.35">
      <c r="A5193" s="38" t="s">
        <v>364</v>
      </c>
      <c r="B5193" s="38">
        <v>11.58</v>
      </c>
    </row>
    <row r="5194" spans="1:2" x14ac:dyDescent="0.35">
      <c r="A5194" s="38" t="s">
        <v>363</v>
      </c>
      <c r="B5194" s="38">
        <v>43.735999999999962</v>
      </c>
    </row>
    <row r="5195" spans="1:2" x14ac:dyDescent="0.35">
      <c r="A5195" s="38" t="s">
        <v>363</v>
      </c>
      <c r="B5195" s="38">
        <v>40.401199999999996</v>
      </c>
    </row>
    <row r="5196" spans="1:2" x14ac:dyDescent="0.35">
      <c r="A5196" s="38" t="s">
        <v>363</v>
      </c>
      <c r="B5196" s="38">
        <v>4.3295999999999992</v>
      </c>
    </row>
    <row r="5197" spans="1:2" x14ac:dyDescent="0.35">
      <c r="A5197" s="38" t="s">
        <v>363</v>
      </c>
      <c r="B5197" s="38">
        <v>22.3734</v>
      </c>
    </row>
    <row r="5198" spans="1:2" x14ac:dyDescent="0.35">
      <c r="A5198" s="38" t="s">
        <v>364</v>
      </c>
      <c r="B5198" s="38">
        <v>77.483699999999999</v>
      </c>
    </row>
    <row r="5199" spans="1:2" x14ac:dyDescent="0.35">
      <c r="A5199" s="38" t="s">
        <v>364</v>
      </c>
      <c r="B5199" s="38">
        <v>4.3600000000000012</v>
      </c>
    </row>
    <row r="5200" spans="1:2" x14ac:dyDescent="0.35">
      <c r="A5200" s="38" t="s">
        <v>365</v>
      </c>
      <c r="B5200" s="38">
        <v>-786.01440000000025</v>
      </c>
    </row>
    <row r="5201" spans="1:2" x14ac:dyDescent="0.35">
      <c r="A5201" s="38" t="s">
        <v>365</v>
      </c>
      <c r="B5201" s="38">
        <v>0.77759999999999996</v>
      </c>
    </row>
    <row r="5202" spans="1:2" x14ac:dyDescent="0.35">
      <c r="A5202" s="38" t="s">
        <v>365</v>
      </c>
      <c r="B5202" s="38">
        <v>32.398200000000017</v>
      </c>
    </row>
    <row r="5203" spans="1:2" x14ac:dyDescent="0.35">
      <c r="A5203" s="38" t="s">
        <v>365</v>
      </c>
      <c r="B5203" s="38">
        <v>5.7364999999999977</v>
      </c>
    </row>
    <row r="5204" spans="1:2" x14ac:dyDescent="0.35">
      <c r="A5204" s="38" t="s">
        <v>364</v>
      </c>
      <c r="B5204" s="38">
        <v>28.142100000000006</v>
      </c>
    </row>
    <row r="5205" spans="1:2" x14ac:dyDescent="0.35">
      <c r="A5205" s="38" t="s">
        <v>364</v>
      </c>
      <c r="B5205" s="38">
        <v>18.970199999999998</v>
      </c>
    </row>
    <row r="5206" spans="1:2" x14ac:dyDescent="0.35">
      <c r="A5206" s="38" t="s">
        <v>366</v>
      </c>
      <c r="B5206" s="38">
        <v>3.0557999999999996</v>
      </c>
    </row>
    <row r="5207" spans="1:2" x14ac:dyDescent="0.35">
      <c r="A5207" s="38" t="s">
        <v>366</v>
      </c>
      <c r="B5207" s="38">
        <v>4.2391999999999967</v>
      </c>
    </row>
    <row r="5208" spans="1:2" x14ac:dyDescent="0.35">
      <c r="A5208" s="38" t="s">
        <v>366</v>
      </c>
      <c r="B5208" s="38">
        <v>0.58279999999999998</v>
      </c>
    </row>
    <row r="5209" spans="1:2" x14ac:dyDescent="0.35">
      <c r="A5209" s="38" t="s">
        <v>366</v>
      </c>
      <c r="B5209" s="38">
        <v>9.9359999999999999</v>
      </c>
    </row>
    <row r="5210" spans="1:2" x14ac:dyDescent="0.35">
      <c r="A5210" s="38" t="s">
        <v>366</v>
      </c>
      <c r="B5210" s="38">
        <v>14.161000000000001</v>
      </c>
    </row>
    <row r="5211" spans="1:2" x14ac:dyDescent="0.35">
      <c r="A5211" s="38" t="s">
        <v>366</v>
      </c>
      <c r="B5211" s="38">
        <v>12.7746</v>
      </c>
    </row>
    <row r="5212" spans="1:2" x14ac:dyDescent="0.35">
      <c r="A5212" s="38" t="s">
        <v>366</v>
      </c>
      <c r="B5212" s="38">
        <v>120.94680000000001</v>
      </c>
    </row>
    <row r="5213" spans="1:2" x14ac:dyDescent="0.35">
      <c r="A5213" s="38" t="s">
        <v>366</v>
      </c>
      <c r="B5213" s="38">
        <v>9.8901000000000039</v>
      </c>
    </row>
    <row r="5214" spans="1:2" x14ac:dyDescent="0.35">
      <c r="A5214" s="38" t="s">
        <v>364</v>
      </c>
      <c r="B5214" s="38">
        <v>13.891499999999999</v>
      </c>
    </row>
    <row r="5215" spans="1:2" x14ac:dyDescent="0.35">
      <c r="A5215" s="38" t="s">
        <v>364</v>
      </c>
      <c r="B5215" s="38">
        <v>3.6017999999999999</v>
      </c>
    </row>
    <row r="5216" spans="1:2" x14ac:dyDescent="0.35">
      <c r="A5216" s="38" t="s">
        <v>364</v>
      </c>
      <c r="B5216" s="38">
        <v>13.452000000000002</v>
      </c>
    </row>
    <row r="5217" spans="1:2" x14ac:dyDescent="0.35">
      <c r="A5217" s="38" t="s">
        <v>364</v>
      </c>
      <c r="B5217" s="38">
        <v>13.454999999999998</v>
      </c>
    </row>
    <row r="5218" spans="1:2" x14ac:dyDescent="0.35">
      <c r="A5218" s="38" t="s">
        <v>365</v>
      </c>
      <c r="B5218" s="38">
        <v>8.2156000000000002</v>
      </c>
    </row>
    <row r="5219" spans="1:2" x14ac:dyDescent="0.35">
      <c r="A5219" s="38" t="s">
        <v>364</v>
      </c>
      <c r="B5219" s="38">
        <v>36.404399999999995</v>
      </c>
    </row>
    <row r="5220" spans="1:2" x14ac:dyDescent="0.35">
      <c r="A5220" s="38" t="s">
        <v>366</v>
      </c>
      <c r="B5220" s="38">
        <v>4.2</v>
      </c>
    </row>
    <row r="5221" spans="1:2" x14ac:dyDescent="0.35">
      <c r="A5221" s="38" t="s">
        <v>365</v>
      </c>
      <c r="B5221" s="38">
        <v>134.53020000000001</v>
      </c>
    </row>
    <row r="5222" spans="1:2" x14ac:dyDescent="0.35">
      <c r="A5222" s="38" t="s">
        <v>365</v>
      </c>
      <c r="B5222" s="38">
        <v>57.4938</v>
      </c>
    </row>
    <row r="5223" spans="1:2" x14ac:dyDescent="0.35">
      <c r="A5223" s="38" t="s">
        <v>365</v>
      </c>
      <c r="B5223" s="38">
        <v>197.92079999999999</v>
      </c>
    </row>
    <row r="5224" spans="1:2" x14ac:dyDescent="0.35">
      <c r="A5224" s="38" t="s">
        <v>365</v>
      </c>
      <c r="B5224" s="38">
        <v>2.2990000000000066</v>
      </c>
    </row>
    <row r="5225" spans="1:2" x14ac:dyDescent="0.35">
      <c r="A5225" s="38" t="s">
        <v>365</v>
      </c>
      <c r="B5225" s="38">
        <v>20.731199999999998</v>
      </c>
    </row>
    <row r="5226" spans="1:2" x14ac:dyDescent="0.35">
      <c r="A5226" s="38" t="s">
        <v>364</v>
      </c>
      <c r="B5226" s="38">
        <v>79.891199999999998</v>
      </c>
    </row>
    <row r="5227" spans="1:2" x14ac:dyDescent="0.35">
      <c r="A5227" s="38" t="s">
        <v>366</v>
      </c>
      <c r="B5227" s="38">
        <v>12.795999999999999</v>
      </c>
    </row>
    <row r="5228" spans="1:2" x14ac:dyDescent="0.35">
      <c r="A5228" s="38" t="s">
        <v>366</v>
      </c>
      <c r="B5228" s="38">
        <v>60.496799999999993</v>
      </c>
    </row>
    <row r="5229" spans="1:2" x14ac:dyDescent="0.35">
      <c r="A5229" s="38" t="s">
        <v>366</v>
      </c>
      <c r="B5229" s="38">
        <v>-44.196000000000026</v>
      </c>
    </row>
    <row r="5230" spans="1:2" x14ac:dyDescent="0.35">
      <c r="A5230" s="38" t="s">
        <v>364</v>
      </c>
      <c r="B5230" s="38">
        <v>40.170200000000001</v>
      </c>
    </row>
    <row r="5231" spans="1:2" x14ac:dyDescent="0.35">
      <c r="A5231" s="38" t="s">
        <v>364</v>
      </c>
      <c r="B5231" s="38">
        <v>5.1183999999999994</v>
      </c>
    </row>
    <row r="5232" spans="1:2" x14ac:dyDescent="0.35">
      <c r="A5232" s="38" t="s">
        <v>364</v>
      </c>
      <c r="B5232" s="38">
        <v>8.7144999999999868</v>
      </c>
    </row>
    <row r="5233" spans="1:2" x14ac:dyDescent="0.35">
      <c r="A5233" s="38" t="s">
        <v>364</v>
      </c>
      <c r="B5233" s="38">
        <v>12.6813</v>
      </c>
    </row>
    <row r="5234" spans="1:2" x14ac:dyDescent="0.35">
      <c r="A5234" s="38" t="s">
        <v>364</v>
      </c>
      <c r="B5234" s="38">
        <v>9.2798999999999996</v>
      </c>
    </row>
    <row r="5235" spans="1:2" x14ac:dyDescent="0.35">
      <c r="A5235" s="38" t="s">
        <v>363</v>
      </c>
      <c r="B5235" s="38">
        <v>145.2816</v>
      </c>
    </row>
    <row r="5236" spans="1:2" x14ac:dyDescent="0.35">
      <c r="A5236" s="38" t="s">
        <v>364</v>
      </c>
      <c r="B5236" s="38">
        <v>2.625099999999982</v>
      </c>
    </row>
    <row r="5237" spans="1:2" x14ac:dyDescent="0.35">
      <c r="A5237" s="38" t="s">
        <v>365</v>
      </c>
      <c r="B5237" s="38">
        <v>15.938399999999998</v>
      </c>
    </row>
    <row r="5238" spans="1:2" x14ac:dyDescent="0.35">
      <c r="A5238" s="38" t="s">
        <v>366</v>
      </c>
      <c r="B5238" s="38">
        <v>50.908200000000001</v>
      </c>
    </row>
    <row r="5239" spans="1:2" x14ac:dyDescent="0.35">
      <c r="A5239" s="38" t="s">
        <v>366</v>
      </c>
      <c r="B5239" s="38">
        <v>36.293999999999997</v>
      </c>
    </row>
    <row r="5240" spans="1:2" x14ac:dyDescent="0.35">
      <c r="A5240" s="38" t="s">
        <v>366</v>
      </c>
      <c r="B5240" s="38">
        <v>26.391200000000005</v>
      </c>
    </row>
    <row r="5241" spans="1:2" x14ac:dyDescent="0.35">
      <c r="A5241" s="38" t="s">
        <v>364</v>
      </c>
      <c r="B5241" s="38">
        <v>6.6587999999999994</v>
      </c>
    </row>
    <row r="5242" spans="1:2" x14ac:dyDescent="0.35">
      <c r="A5242" s="38" t="s">
        <v>364</v>
      </c>
      <c r="B5242" s="38">
        <v>12.958399999999999</v>
      </c>
    </row>
    <row r="5243" spans="1:2" x14ac:dyDescent="0.35">
      <c r="A5243" s="38" t="s">
        <v>364</v>
      </c>
      <c r="B5243" s="38">
        <v>3.6936</v>
      </c>
    </row>
    <row r="5244" spans="1:2" x14ac:dyDescent="0.35">
      <c r="A5244" s="38" t="s">
        <v>365</v>
      </c>
      <c r="B5244" s="38">
        <v>-5.6406000000000018</v>
      </c>
    </row>
    <row r="5245" spans="1:2" x14ac:dyDescent="0.35">
      <c r="A5245" s="38" t="s">
        <v>363</v>
      </c>
      <c r="B5245" s="38">
        <v>4.8023999999999996</v>
      </c>
    </row>
    <row r="5246" spans="1:2" x14ac:dyDescent="0.35">
      <c r="A5246" s="38" t="s">
        <v>364</v>
      </c>
      <c r="B5246" s="38">
        <v>15.352199999999989</v>
      </c>
    </row>
    <row r="5247" spans="1:2" x14ac:dyDescent="0.35">
      <c r="A5247" s="38" t="s">
        <v>364</v>
      </c>
      <c r="B5247" s="38">
        <v>33.357600000000019</v>
      </c>
    </row>
    <row r="5248" spans="1:2" x14ac:dyDescent="0.35">
      <c r="A5248" s="38" t="s">
        <v>364</v>
      </c>
      <c r="B5248" s="38">
        <v>4.7039999999999997</v>
      </c>
    </row>
    <row r="5249" spans="1:2" x14ac:dyDescent="0.35">
      <c r="A5249" s="38" t="s">
        <v>365</v>
      </c>
      <c r="B5249" s="38">
        <v>-52.958400000000012</v>
      </c>
    </row>
    <row r="5250" spans="1:2" x14ac:dyDescent="0.35">
      <c r="A5250" s="38" t="s">
        <v>364</v>
      </c>
      <c r="B5250" s="38">
        <v>10.875</v>
      </c>
    </row>
    <row r="5251" spans="1:2" x14ac:dyDescent="0.35">
      <c r="A5251" s="38" t="s">
        <v>366</v>
      </c>
      <c r="B5251" s="38">
        <v>4.0871999999999993</v>
      </c>
    </row>
    <row r="5252" spans="1:2" x14ac:dyDescent="0.35">
      <c r="A5252" s="38" t="s">
        <v>363</v>
      </c>
      <c r="B5252" s="38">
        <v>19.995999999999974</v>
      </c>
    </row>
    <row r="5253" spans="1:2" x14ac:dyDescent="0.35">
      <c r="A5253" s="38" t="s">
        <v>363</v>
      </c>
      <c r="B5253" s="38">
        <v>23.086399999999998</v>
      </c>
    </row>
    <row r="5254" spans="1:2" x14ac:dyDescent="0.35">
      <c r="A5254" s="38" t="s">
        <v>363</v>
      </c>
      <c r="B5254" s="38">
        <v>53.043899999999979</v>
      </c>
    </row>
    <row r="5255" spans="1:2" x14ac:dyDescent="0.35">
      <c r="A5255" s="38" t="s">
        <v>364</v>
      </c>
      <c r="B5255" s="38">
        <v>33.639999999999986</v>
      </c>
    </row>
    <row r="5256" spans="1:2" x14ac:dyDescent="0.35">
      <c r="A5256" s="38" t="s">
        <v>366</v>
      </c>
      <c r="B5256" s="38">
        <v>-7.0979999999999919</v>
      </c>
    </row>
    <row r="5257" spans="1:2" x14ac:dyDescent="0.35">
      <c r="A5257" s="38" t="s">
        <v>366</v>
      </c>
      <c r="B5257" s="38">
        <v>-5.4548000000000041</v>
      </c>
    </row>
    <row r="5258" spans="1:2" x14ac:dyDescent="0.35">
      <c r="A5258" s="38" t="s">
        <v>365</v>
      </c>
      <c r="B5258" s="38">
        <v>4.7519999999999998</v>
      </c>
    </row>
    <row r="5259" spans="1:2" x14ac:dyDescent="0.35">
      <c r="A5259" s="38" t="s">
        <v>364</v>
      </c>
      <c r="B5259" s="38">
        <v>18.662400000000002</v>
      </c>
    </row>
    <row r="5260" spans="1:2" x14ac:dyDescent="0.35">
      <c r="A5260" s="38" t="s">
        <v>364</v>
      </c>
      <c r="B5260" s="38">
        <v>16.543999999999997</v>
      </c>
    </row>
    <row r="5261" spans="1:2" x14ac:dyDescent="0.35">
      <c r="A5261" s="38" t="s">
        <v>366</v>
      </c>
      <c r="B5261" s="38">
        <v>15.934799999999997</v>
      </c>
    </row>
    <row r="5262" spans="1:2" x14ac:dyDescent="0.35">
      <c r="A5262" s="38" t="s">
        <v>365</v>
      </c>
      <c r="B5262" s="38">
        <v>14.758199999999995</v>
      </c>
    </row>
    <row r="5263" spans="1:2" x14ac:dyDescent="0.35">
      <c r="A5263" s="38" t="s">
        <v>365</v>
      </c>
      <c r="B5263" s="38">
        <v>-4.8180000000000005</v>
      </c>
    </row>
    <row r="5264" spans="1:2" x14ac:dyDescent="0.35">
      <c r="A5264" s="38" t="s">
        <v>365</v>
      </c>
      <c r="B5264" s="38">
        <v>-22.948000000000008</v>
      </c>
    </row>
    <row r="5265" spans="1:2" x14ac:dyDescent="0.35">
      <c r="A5265" s="38" t="s">
        <v>365</v>
      </c>
      <c r="B5265" s="38">
        <v>-2.9180000000000028</v>
      </c>
    </row>
    <row r="5266" spans="1:2" x14ac:dyDescent="0.35">
      <c r="A5266" s="38" t="s">
        <v>365</v>
      </c>
      <c r="B5266" s="38">
        <v>3.5528999999999984</v>
      </c>
    </row>
    <row r="5267" spans="1:2" x14ac:dyDescent="0.35">
      <c r="A5267" s="38" t="s">
        <v>364</v>
      </c>
      <c r="B5267" s="38">
        <v>5.7623999999999995</v>
      </c>
    </row>
    <row r="5268" spans="1:2" x14ac:dyDescent="0.35">
      <c r="A5268" s="38" t="s">
        <v>364</v>
      </c>
      <c r="B5268" s="38">
        <v>82.290599999999998</v>
      </c>
    </row>
    <row r="5269" spans="1:2" x14ac:dyDescent="0.35">
      <c r="A5269" s="38" t="s">
        <v>364</v>
      </c>
      <c r="B5269" s="38">
        <v>1.0114000000000001</v>
      </c>
    </row>
    <row r="5270" spans="1:2" x14ac:dyDescent="0.35">
      <c r="A5270" s="38" t="s">
        <v>366</v>
      </c>
      <c r="B5270" s="38">
        <v>24.122399999999995</v>
      </c>
    </row>
    <row r="5271" spans="1:2" x14ac:dyDescent="0.35">
      <c r="A5271" s="38" t="s">
        <v>364</v>
      </c>
      <c r="B5271" s="38">
        <v>11.6496</v>
      </c>
    </row>
    <row r="5272" spans="1:2" x14ac:dyDescent="0.35">
      <c r="A5272" s="38" t="s">
        <v>364</v>
      </c>
      <c r="B5272" s="38">
        <v>113.84799999999998</v>
      </c>
    </row>
    <row r="5273" spans="1:2" x14ac:dyDescent="0.35">
      <c r="A5273" s="38" t="s">
        <v>364</v>
      </c>
      <c r="B5273" s="38">
        <v>8.0967999999999982</v>
      </c>
    </row>
    <row r="5274" spans="1:2" x14ac:dyDescent="0.35">
      <c r="A5274" s="38" t="s">
        <v>364</v>
      </c>
      <c r="B5274" s="38">
        <v>-14.987700000000061</v>
      </c>
    </row>
    <row r="5275" spans="1:2" x14ac:dyDescent="0.35">
      <c r="A5275" s="38" t="s">
        <v>363</v>
      </c>
      <c r="B5275" s="38">
        <v>-2.6207999999999991</v>
      </c>
    </row>
    <row r="5276" spans="1:2" x14ac:dyDescent="0.35">
      <c r="A5276" s="38" t="s">
        <v>366</v>
      </c>
      <c r="B5276" s="38">
        <v>178.79999999999998</v>
      </c>
    </row>
    <row r="5277" spans="1:2" x14ac:dyDescent="0.35">
      <c r="A5277" s="38" t="s">
        <v>363</v>
      </c>
      <c r="B5277" s="38">
        <v>70.312000000000012</v>
      </c>
    </row>
    <row r="5278" spans="1:2" x14ac:dyDescent="0.35">
      <c r="A5278" s="38" t="s">
        <v>363</v>
      </c>
      <c r="B5278" s="38">
        <v>8.5024999999999942</v>
      </c>
    </row>
    <row r="5279" spans="1:2" x14ac:dyDescent="0.35">
      <c r="A5279" s="38" t="s">
        <v>365</v>
      </c>
      <c r="B5279" s="38">
        <v>-9.717599999999976</v>
      </c>
    </row>
    <row r="5280" spans="1:2" x14ac:dyDescent="0.35">
      <c r="A5280" s="38" t="s">
        <v>363</v>
      </c>
      <c r="B5280" s="38">
        <v>48.539199999999994</v>
      </c>
    </row>
    <row r="5281" spans="1:2" x14ac:dyDescent="0.35">
      <c r="A5281" s="38" t="s">
        <v>365</v>
      </c>
      <c r="B5281" s="38">
        <v>1.8872</v>
      </c>
    </row>
    <row r="5282" spans="1:2" x14ac:dyDescent="0.35">
      <c r="A5282" s="38" t="s">
        <v>365</v>
      </c>
      <c r="B5282" s="38">
        <v>22.235199999999999</v>
      </c>
    </row>
    <row r="5283" spans="1:2" x14ac:dyDescent="0.35">
      <c r="A5283" s="38" t="s">
        <v>365</v>
      </c>
      <c r="B5283" s="38">
        <v>2.9567999999999999</v>
      </c>
    </row>
    <row r="5284" spans="1:2" x14ac:dyDescent="0.35">
      <c r="A5284" s="38" t="s">
        <v>365</v>
      </c>
      <c r="B5284" s="38">
        <v>17.314799999999998</v>
      </c>
    </row>
    <row r="5285" spans="1:2" x14ac:dyDescent="0.35">
      <c r="A5285" s="38" t="s">
        <v>364</v>
      </c>
      <c r="B5285" s="38">
        <v>0</v>
      </c>
    </row>
    <row r="5286" spans="1:2" x14ac:dyDescent="0.35">
      <c r="A5286" s="38" t="s">
        <v>364</v>
      </c>
      <c r="B5286" s="38">
        <v>22.200000000000003</v>
      </c>
    </row>
    <row r="5287" spans="1:2" x14ac:dyDescent="0.35">
      <c r="A5287" s="38" t="s">
        <v>364</v>
      </c>
      <c r="B5287" s="38">
        <v>7.4339999999999993</v>
      </c>
    </row>
    <row r="5288" spans="1:2" x14ac:dyDescent="0.35">
      <c r="A5288" s="38" t="s">
        <v>364</v>
      </c>
      <c r="B5288" s="38">
        <v>-7.3231999999999999</v>
      </c>
    </row>
    <row r="5289" spans="1:2" x14ac:dyDescent="0.35">
      <c r="A5289" s="38" t="s">
        <v>364</v>
      </c>
      <c r="B5289" s="38">
        <v>-152.9847</v>
      </c>
    </row>
    <row r="5290" spans="1:2" x14ac:dyDescent="0.35">
      <c r="A5290" s="38" t="s">
        <v>364</v>
      </c>
      <c r="B5290" s="38">
        <v>80.340400000000002</v>
      </c>
    </row>
    <row r="5291" spans="1:2" x14ac:dyDescent="0.35">
      <c r="A5291" s="38" t="s">
        <v>365</v>
      </c>
      <c r="B5291" s="38">
        <v>6.2664</v>
      </c>
    </row>
    <row r="5292" spans="1:2" x14ac:dyDescent="0.35">
      <c r="A5292" s="38" t="s">
        <v>365</v>
      </c>
      <c r="B5292" s="38">
        <v>-13.810000000000116</v>
      </c>
    </row>
    <row r="5293" spans="1:2" x14ac:dyDescent="0.35">
      <c r="A5293" s="38" t="s">
        <v>365</v>
      </c>
      <c r="B5293" s="38">
        <v>61.46279999999998</v>
      </c>
    </row>
    <row r="5294" spans="1:2" x14ac:dyDescent="0.35">
      <c r="A5294" s="38" t="s">
        <v>363</v>
      </c>
      <c r="B5294" s="38">
        <v>0.33479999999999999</v>
      </c>
    </row>
    <row r="5295" spans="1:2" x14ac:dyDescent="0.35">
      <c r="A5295" s="38" t="s">
        <v>366</v>
      </c>
      <c r="B5295" s="38">
        <v>-15.476400000000005</v>
      </c>
    </row>
    <row r="5296" spans="1:2" x14ac:dyDescent="0.35">
      <c r="A5296" s="38" t="s">
        <v>365</v>
      </c>
      <c r="B5296" s="38">
        <v>23.183999999999997</v>
      </c>
    </row>
    <row r="5297" spans="1:2" x14ac:dyDescent="0.35">
      <c r="A5297" s="38" t="s">
        <v>365</v>
      </c>
      <c r="B5297" s="38">
        <v>32.468400000000003</v>
      </c>
    </row>
    <row r="5298" spans="1:2" x14ac:dyDescent="0.35">
      <c r="A5298" s="38" t="s">
        <v>366</v>
      </c>
      <c r="B5298" s="38">
        <v>4.0203000000000007</v>
      </c>
    </row>
    <row r="5299" spans="1:2" x14ac:dyDescent="0.35">
      <c r="A5299" s="38" t="s">
        <v>366</v>
      </c>
      <c r="B5299" s="38">
        <v>135.98000000000002</v>
      </c>
    </row>
    <row r="5300" spans="1:2" x14ac:dyDescent="0.35">
      <c r="A5300" s="38" t="s">
        <v>364</v>
      </c>
      <c r="B5300" s="38">
        <v>1.9175999999999997</v>
      </c>
    </row>
    <row r="5301" spans="1:2" x14ac:dyDescent="0.35">
      <c r="A5301" s="38" t="s">
        <v>364</v>
      </c>
      <c r="B5301" s="38">
        <v>8.6939999999999991</v>
      </c>
    </row>
    <row r="5302" spans="1:2" x14ac:dyDescent="0.35">
      <c r="A5302" s="38" t="s">
        <v>363</v>
      </c>
      <c r="B5302" s="38">
        <v>386.83499999999981</v>
      </c>
    </row>
    <row r="5303" spans="1:2" x14ac:dyDescent="0.35">
      <c r="A5303" s="38" t="s">
        <v>363</v>
      </c>
      <c r="B5303" s="38">
        <v>653.30099999999982</v>
      </c>
    </row>
    <row r="5304" spans="1:2" x14ac:dyDescent="0.35">
      <c r="A5304" s="38" t="s">
        <v>363</v>
      </c>
      <c r="B5304" s="38">
        <v>29.808</v>
      </c>
    </row>
    <row r="5305" spans="1:2" x14ac:dyDescent="0.35">
      <c r="A5305" s="38" t="s">
        <v>365</v>
      </c>
      <c r="B5305" s="38">
        <v>-1.0656000000000017</v>
      </c>
    </row>
    <row r="5306" spans="1:2" x14ac:dyDescent="0.35">
      <c r="A5306" s="38" t="s">
        <v>365</v>
      </c>
      <c r="B5306" s="38">
        <v>-7.4759999999999991</v>
      </c>
    </row>
    <row r="5307" spans="1:2" x14ac:dyDescent="0.35">
      <c r="A5307" s="38" t="s">
        <v>366</v>
      </c>
      <c r="B5307" s="38">
        <v>28.959000000000003</v>
      </c>
    </row>
    <row r="5308" spans="1:2" x14ac:dyDescent="0.35">
      <c r="A5308" s="38" t="s">
        <v>366</v>
      </c>
      <c r="B5308" s="38">
        <v>80.019899999999993</v>
      </c>
    </row>
    <row r="5309" spans="1:2" x14ac:dyDescent="0.35">
      <c r="A5309" s="38" t="s">
        <v>366</v>
      </c>
      <c r="B5309" s="38">
        <v>1.9989999999999952</v>
      </c>
    </row>
    <row r="5310" spans="1:2" x14ac:dyDescent="0.35">
      <c r="A5310" s="38" t="s">
        <v>365</v>
      </c>
      <c r="B5310" s="38">
        <v>-46.399800000000013</v>
      </c>
    </row>
    <row r="5311" spans="1:2" x14ac:dyDescent="0.35">
      <c r="A5311" s="38" t="s">
        <v>365</v>
      </c>
      <c r="B5311" s="38">
        <v>3.9120000000000004</v>
      </c>
    </row>
    <row r="5312" spans="1:2" x14ac:dyDescent="0.35">
      <c r="A5312" s="38" t="s">
        <v>365</v>
      </c>
      <c r="B5312" s="38">
        <v>-2287.7820000000002</v>
      </c>
    </row>
    <row r="5313" spans="1:2" x14ac:dyDescent="0.35">
      <c r="A5313" s="38" t="s">
        <v>363</v>
      </c>
      <c r="B5313" s="38">
        <v>3.3408000000000002</v>
      </c>
    </row>
    <row r="5314" spans="1:2" x14ac:dyDescent="0.35">
      <c r="A5314" s="38" t="s">
        <v>363</v>
      </c>
      <c r="B5314" s="38">
        <v>3.5059999999999967</v>
      </c>
    </row>
    <row r="5315" spans="1:2" x14ac:dyDescent="0.35">
      <c r="A5315" s="38" t="s">
        <v>364</v>
      </c>
      <c r="B5315" s="38">
        <v>21.436799999999998</v>
      </c>
    </row>
    <row r="5316" spans="1:2" x14ac:dyDescent="0.35">
      <c r="A5316" s="38" t="s">
        <v>364</v>
      </c>
      <c r="B5316" s="38">
        <v>14.974399999999999</v>
      </c>
    </row>
    <row r="5317" spans="1:2" x14ac:dyDescent="0.35">
      <c r="A5317" s="38" t="s">
        <v>363</v>
      </c>
      <c r="B5317" s="38">
        <v>11.69100000000001</v>
      </c>
    </row>
    <row r="5318" spans="1:2" x14ac:dyDescent="0.35">
      <c r="A5318" s="38" t="s">
        <v>363</v>
      </c>
      <c r="B5318" s="38">
        <v>1.3283999999999985</v>
      </c>
    </row>
    <row r="5319" spans="1:2" x14ac:dyDescent="0.35">
      <c r="A5319" s="38" t="s">
        <v>363</v>
      </c>
      <c r="B5319" s="38">
        <v>1.5691000000000002</v>
      </c>
    </row>
    <row r="5320" spans="1:2" x14ac:dyDescent="0.35">
      <c r="A5320" s="38" t="s">
        <v>363</v>
      </c>
      <c r="B5320" s="38">
        <v>7.2576000000000001</v>
      </c>
    </row>
    <row r="5321" spans="1:2" x14ac:dyDescent="0.35">
      <c r="A5321" s="38" t="s">
        <v>363</v>
      </c>
      <c r="B5321" s="38">
        <v>-21.887999999999991</v>
      </c>
    </row>
    <row r="5322" spans="1:2" x14ac:dyDescent="0.35">
      <c r="A5322" s="38" t="s">
        <v>363</v>
      </c>
      <c r="B5322" s="38">
        <v>-1002.7836000000001</v>
      </c>
    </row>
    <row r="5323" spans="1:2" x14ac:dyDescent="0.35">
      <c r="A5323" s="38" t="s">
        <v>363</v>
      </c>
      <c r="B5323" s="38">
        <v>-26.247599999999998</v>
      </c>
    </row>
    <row r="5324" spans="1:2" x14ac:dyDescent="0.35">
      <c r="A5324" s="38" t="s">
        <v>363</v>
      </c>
      <c r="B5324" s="38">
        <v>5.9279999999999999</v>
      </c>
    </row>
    <row r="5325" spans="1:2" x14ac:dyDescent="0.35">
      <c r="A5325" s="38" t="s">
        <v>365</v>
      </c>
      <c r="B5325" s="38">
        <v>7.98</v>
      </c>
    </row>
    <row r="5326" spans="1:2" x14ac:dyDescent="0.35">
      <c r="A5326" s="38" t="s">
        <v>364</v>
      </c>
      <c r="B5326" s="38">
        <v>6.2530000000000001</v>
      </c>
    </row>
    <row r="5327" spans="1:2" x14ac:dyDescent="0.35">
      <c r="A5327" s="38" t="s">
        <v>364</v>
      </c>
      <c r="B5327" s="38">
        <v>9.0288000000000004</v>
      </c>
    </row>
    <row r="5328" spans="1:2" x14ac:dyDescent="0.35">
      <c r="A5328" s="38" t="s">
        <v>366</v>
      </c>
      <c r="B5328" s="38">
        <v>2.0039999999999996</v>
      </c>
    </row>
    <row r="5329" spans="1:2" x14ac:dyDescent="0.35">
      <c r="A5329" s="38" t="s">
        <v>364</v>
      </c>
      <c r="B5329" s="38">
        <v>9.3312000000000008</v>
      </c>
    </row>
    <row r="5330" spans="1:2" x14ac:dyDescent="0.35">
      <c r="A5330" s="38" t="s">
        <v>365</v>
      </c>
      <c r="B5330" s="38">
        <v>2.3939999999999984</v>
      </c>
    </row>
    <row r="5331" spans="1:2" x14ac:dyDescent="0.35">
      <c r="A5331" s="38" t="s">
        <v>366</v>
      </c>
      <c r="B5331" s="38">
        <v>11.748799999999997</v>
      </c>
    </row>
    <row r="5332" spans="1:2" x14ac:dyDescent="0.35">
      <c r="A5332" s="38" t="s">
        <v>366</v>
      </c>
      <c r="B5332" s="38">
        <v>24.936599999999999</v>
      </c>
    </row>
    <row r="5333" spans="1:2" x14ac:dyDescent="0.35">
      <c r="A5333" s="38" t="s">
        <v>366</v>
      </c>
      <c r="B5333" s="38">
        <v>20.452499999999997</v>
      </c>
    </row>
    <row r="5334" spans="1:2" x14ac:dyDescent="0.35">
      <c r="A5334" s="38" t="s">
        <v>366</v>
      </c>
      <c r="B5334" s="38">
        <v>6.5887999999999991</v>
      </c>
    </row>
    <row r="5335" spans="1:2" x14ac:dyDescent="0.35">
      <c r="A5335" s="38" t="s">
        <v>366</v>
      </c>
      <c r="B5335" s="38">
        <v>4.0583999999999998</v>
      </c>
    </row>
    <row r="5336" spans="1:2" x14ac:dyDescent="0.35">
      <c r="A5336" s="38" t="s">
        <v>366</v>
      </c>
      <c r="B5336" s="38">
        <v>8.4966000000000008</v>
      </c>
    </row>
    <row r="5337" spans="1:2" x14ac:dyDescent="0.35">
      <c r="A5337" s="38" t="s">
        <v>366</v>
      </c>
      <c r="B5337" s="38">
        <v>1.5547999999999997</v>
      </c>
    </row>
    <row r="5338" spans="1:2" x14ac:dyDescent="0.35">
      <c r="A5338" s="38" t="s">
        <v>364</v>
      </c>
      <c r="B5338" s="38">
        <v>8.767199999999999</v>
      </c>
    </row>
    <row r="5339" spans="1:2" x14ac:dyDescent="0.35">
      <c r="A5339" s="38" t="s">
        <v>364</v>
      </c>
      <c r="B5339" s="38">
        <v>111.5688</v>
      </c>
    </row>
    <row r="5340" spans="1:2" x14ac:dyDescent="0.35">
      <c r="A5340" s="38" t="s">
        <v>366</v>
      </c>
      <c r="B5340" s="38">
        <v>4.8910000000000053</v>
      </c>
    </row>
    <row r="5341" spans="1:2" x14ac:dyDescent="0.35">
      <c r="A5341" s="38" t="s">
        <v>366</v>
      </c>
      <c r="B5341" s="38">
        <v>5.7527999999999988</v>
      </c>
    </row>
    <row r="5342" spans="1:2" x14ac:dyDescent="0.35">
      <c r="A5342" s="38" t="s">
        <v>366</v>
      </c>
      <c r="B5342" s="38">
        <v>6.011400000000001</v>
      </c>
    </row>
    <row r="5343" spans="1:2" x14ac:dyDescent="0.35">
      <c r="A5343" s="38" t="s">
        <v>366</v>
      </c>
      <c r="B5343" s="38">
        <v>53.996999999999957</v>
      </c>
    </row>
    <row r="5344" spans="1:2" x14ac:dyDescent="0.35">
      <c r="A5344" s="38" t="s">
        <v>365</v>
      </c>
      <c r="B5344" s="38">
        <v>0.55079999999999985</v>
      </c>
    </row>
    <row r="5345" spans="1:2" x14ac:dyDescent="0.35">
      <c r="A5345" s="38" t="s">
        <v>365</v>
      </c>
      <c r="B5345" s="38">
        <v>16.747500000000016</v>
      </c>
    </row>
    <row r="5346" spans="1:2" x14ac:dyDescent="0.35">
      <c r="A5346" s="38" t="s">
        <v>366</v>
      </c>
      <c r="B5346" s="38">
        <v>2.2364999999999995</v>
      </c>
    </row>
    <row r="5347" spans="1:2" x14ac:dyDescent="0.35">
      <c r="A5347" s="38" t="s">
        <v>364</v>
      </c>
      <c r="B5347" s="38">
        <v>210.4935999999999</v>
      </c>
    </row>
    <row r="5348" spans="1:2" x14ac:dyDescent="0.35">
      <c r="A5348" s="38" t="s">
        <v>364</v>
      </c>
      <c r="B5348" s="38">
        <v>3.9497999999999998</v>
      </c>
    </row>
    <row r="5349" spans="1:2" x14ac:dyDescent="0.35">
      <c r="A5349" s="38" t="s">
        <v>364</v>
      </c>
      <c r="B5349" s="38">
        <v>2.8835999999999995</v>
      </c>
    </row>
    <row r="5350" spans="1:2" x14ac:dyDescent="0.35">
      <c r="A5350" s="38" t="s">
        <v>365</v>
      </c>
      <c r="B5350" s="38">
        <v>15.523199999999999</v>
      </c>
    </row>
    <row r="5351" spans="1:2" x14ac:dyDescent="0.35">
      <c r="A5351" s="38" t="s">
        <v>365</v>
      </c>
      <c r="B5351" s="38">
        <v>19.950000000000003</v>
      </c>
    </row>
    <row r="5352" spans="1:2" x14ac:dyDescent="0.35">
      <c r="A5352" s="38" t="s">
        <v>365</v>
      </c>
      <c r="B5352" s="38">
        <v>48.551399999999994</v>
      </c>
    </row>
    <row r="5353" spans="1:2" x14ac:dyDescent="0.35">
      <c r="A5353" s="38" t="s">
        <v>365</v>
      </c>
      <c r="B5353" s="38">
        <v>15.195999999999998</v>
      </c>
    </row>
    <row r="5354" spans="1:2" x14ac:dyDescent="0.35">
      <c r="A5354" s="38" t="s">
        <v>365</v>
      </c>
      <c r="B5354" s="38">
        <v>37.078199999999981</v>
      </c>
    </row>
    <row r="5355" spans="1:2" x14ac:dyDescent="0.35">
      <c r="A5355" s="38" t="s">
        <v>363</v>
      </c>
      <c r="B5355" s="38">
        <v>41.021599999999999</v>
      </c>
    </row>
    <row r="5356" spans="1:2" x14ac:dyDescent="0.35">
      <c r="A5356" s="38" t="s">
        <v>364</v>
      </c>
      <c r="B5356" s="38">
        <v>20.959199999999996</v>
      </c>
    </row>
    <row r="5357" spans="1:2" x14ac:dyDescent="0.35">
      <c r="A5357" s="38" t="s">
        <v>364</v>
      </c>
      <c r="B5357" s="38">
        <v>3.84</v>
      </c>
    </row>
    <row r="5358" spans="1:2" x14ac:dyDescent="0.35">
      <c r="A5358" s="38" t="s">
        <v>364</v>
      </c>
      <c r="B5358" s="38">
        <v>9.5339999999999971</v>
      </c>
    </row>
    <row r="5359" spans="1:2" x14ac:dyDescent="0.35">
      <c r="A5359" s="38" t="s">
        <v>364</v>
      </c>
      <c r="B5359" s="38">
        <v>1.6359999999999992</v>
      </c>
    </row>
    <row r="5360" spans="1:2" x14ac:dyDescent="0.35">
      <c r="A5360" s="38" t="s">
        <v>364</v>
      </c>
      <c r="B5360" s="38">
        <v>0.63119999999999798</v>
      </c>
    </row>
    <row r="5361" spans="1:2" x14ac:dyDescent="0.35">
      <c r="A5361" s="38" t="s">
        <v>364</v>
      </c>
      <c r="B5361" s="38">
        <v>12.874400000000001</v>
      </c>
    </row>
    <row r="5362" spans="1:2" x14ac:dyDescent="0.35">
      <c r="A5362" s="38" t="s">
        <v>363</v>
      </c>
      <c r="B5362" s="38">
        <v>-32.219200000000022</v>
      </c>
    </row>
    <row r="5363" spans="1:2" x14ac:dyDescent="0.35">
      <c r="A5363" s="38" t="s">
        <v>365</v>
      </c>
      <c r="B5363" s="38">
        <v>54.056999999999988</v>
      </c>
    </row>
    <row r="5364" spans="1:2" x14ac:dyDescent="0.35">
      <c r="A5364" s="38" t="s">
        <v>365</v>
      </c>
      <c r="B5364" s="38">
        <v>23.990399999999994</v>
      </c>
    </row>
    <row r="5365" spans="1:2" x14ac:dyDescent="0.35">
      <c r="A5365" s="38" t="s">
        <v>365</v>
      </c>
      <c r="B5365" s="38">
        <v>22.948799999999999</v>
      </c>
    </row>
    <row r="5366" spans="1:2" x14ac:dyDescent="0.35">
      <c r="A5366" s="38" t="s">
        <v>364</v>
      </c>
      <c r="B5366" s="38">
        <v>6.4864000000000033</v>
      </c>
    </row>
    <row r="5367" spans="1:2" x14ac:dyDescent="0.35">
      <c r="A5367" s="38" t="s">
        <v>365</v>
      </c>
      <c r="B5367" s="38">
        <v>13.229299999999995</v>
      </c>
    </row>
    <row r="5368" spans="1:2" x14ac:dyDescent="0.35">
      <c r="A5368" s="38" t="s">
        <v>364</v>
      </c>
      <c r="B5368" s="38">
        <v>7.7679000000000009</v>
      </c>
    </row>
    <row r="5369" spans="1:2" x14ac:dyDescent="0.35">
      <c r="A5369" s="38" t="s">
        <v>364</v>
      </c>
      <c r="B5369" s="38">
        <v>5.4332000000000003</v>
      </c>
    </row>
    <row r="5370" spans="1:2" x14ac:dyDescent="0.35">
      <c r="A5370" s="38" t="s">
        <v>364</v>
      </c>
      <c r="B5370" s="38">
        <v>3.8949999999999996</v>
      </c>
    </row>
    <row r="5371" spans="1:2" x14ac:dyDescent="0.35">
      <c r="A5371" s="38" t="s">
        <v>366</v>
      </c>
      <c r="B5371" s="38">
        <v>28.706399999999991</v>
      </c>
    </row>
    <row r="5372" spans="1:2" x14ac:dyDescent="0.35">
      <c r="A5372" s="38" t="s">
        <v>365</v>
      </c>
      <c r="B5372" s="38">
        <v>71.229600000000005</v>
      </c>
    </row>
    <row r="5373" spans="1:2" x14ac:dyDescent="0.35">
      <c r="A5373" s="38" t="s">
        <v>365</v>
      </c>
      <c r="B5373" s="38">
        <v>79.793999999999997</v>
      </c>
    </row>
    <row r="5374" spans="1:2" x14ac:dyDescent="0.35">
      <c r="A5374" s="38" t="s">
        <v>365</v>
      </c>
      <c r="B5374" s="38">
        <v>5.4432</v>
      </c>
    </row>
    <row r="5375" spans="1:2" x14ac:dyDescent="0.35">
      <c r="A5375" s="38" t="s">
        <v>365</v>
      </c>
      <c r="B5375" s="38">
        <v>-69.472199999999958</v>
      </c>
    </row>
    <row r="5376" spans="1:2" x14ac:dyDescent="0.35">
      <c r="A5376" s="38" t="s">
        <v>365</v>
      </c>
      <c r="B5376" s="38">
        <v>3.6288</v>
      </c>
    </row>
    <row r="5377" spans="1:2" x14ac:dyDescent="0.35">
      <c r="A5377" s="38" t="s">
        <v>364</v>
      </c>
      <c r="B5377" s="38">
        <v>9.8159999999999954</v>
      </c>
    </row>
    <row r="5378" spans="1:2" x14ac:dyDescent="0.35">
      <c r="A5378" s="38" t="s">
        <v>364</v>
      </c>
      <c r="B5378" s="38">
        <v>7.86</v>
      </c>
    </row>
    <row r="5379" spans="1:2" x14ac:dyDescent="0.35">
      <c r="A5379" s="38" t="s">
        <v>366</v>
      </c>
      <c r="B5379" s="38">
        <v>117.61469999999996</v>
      </c>
    </row>
    <row r="5380" spans="1:2" x14ac:dyDescent="0.35">
      <c r="A5380" s="38" t="s">
        <v>366</v>
      </c>
      <c r="B5380" s="38">
        <v>-30.228800000000007</v>
      </c>
    </row>
    <row r="5381" spans="1:2" x14ac:dyDescent="0.35">
      <c r="A5381" s="38" t="s">
        <v>364</v>
      </c>
      <c r="B5381" s="38">
        <v>7.6145999999999994</v>
      </c>
    </row>
    <row r="5382" spans="1:2" x14ac:dyDescent="0.35">
      <c r="A5382" s="38" t="s">
        <v>364</v>
      </c>
      <c r="B5382" s="38">
        <v>35.623799999999996</v>
      </c>
    </row>
    <row r="5383" spans="1:2" x14ac:dyDescent="0.35">
      <c r="A5383" s="38" t="s">
        <v>365</v>
      </c>
      <c r="B5383" s="38">
        <v>9.0719999999999992</v>
      </c>
    </row>
    <row r="5384" spans="1:2" x14ac:dyDescent="0.35">
      <c r="A5384" s="38" t="s">
        <v>365</v>
      </c>
      <c r="B5384" s="38">
        <v>5.3352000000000004</v>
      </c>
    </row>
    <row r="5385" spans="1:2" x14ac:dyDescent="0.35">
      <c r="A5385" s="38" t="s">
        <v>365</v>
      </c>
      <c r="B5385" s="38">
        <v>3.7584</v>
      </c>
    </row>
    <row r="5386" spans="1:2" x14ac:dyDescent="0.35">
      <c r="A5386" s="38" t="s">
        <v>366</v>
      </c>
      <c r="B5386" s="38">
        <v>41.79000000000002</v>
      </c>
    </row>
    <row r="5387" spans="1:2" x14ac:dyDescent="0.35">
      <c r="A5387" s="38" t="s">
        <v>366</v>
      </c>
      <c r="B5387" s="38">
        <v>72.788800000000037</v>
      </c>
    </row>
    <row r="5388" spans="1:2" x14ac:dyDescent="0.35">
      <c r="A5388" s="38" t="s">
        <v>363</v>
      </c>
      <c r="B5388" s="38">
        <v>18.5886</v>
      </c>
    </row>
    <row r="5389" spans="1:2" x14ac:dyDescent="0.35">
      <c r="A5389" s="38" t="s">
        <v>364</v>
      </c>
      <c r="B5389" s="38">
        <v>10.498500000000007</v>
      </c>
    </row>
    <row r="5390" spans="1:2" x14ac:dyDescent="0.35">
      <c r="A5390" s="38" t="s">
        <v>364</v>
      </c>
      <c r="B5390" s="38">
        <v>47.097900000000003</v>
      </c>
    </row>
    <row r="5391" spans="1:2" x14ac:dyDescent="0.35">
      <c r="A5391" s="38" t="s">
        <v>364</v>
      </c>
      <c r="B5391" s="38">
        <v>4.8117999999999999</v>
      </c>
    </row>
    <row r="5392" spans="1:2" x14ac:dyDescent="0.35">
      <c r="A5392" s="38" t="s">
        <v>364</v>
      </c>
      <c r="B5392" s="38">
        <v>9.5525999999999982</v>
      </c>
    </row>
    <row r="5393" spans="1:2" x14ac:dyDescent="0.35">
      <c r="A5393" s="38" t="s">
        <v>366</v>
      </c>
      <c r="B5393" s="38">
        <v>10.799999999999999</v>
      </c>
    </row>
    <row r="5394" spans="1:2" x14ac:dyDescent="0.35">
      <c r="A5394" s="38" t="s">
        <v>366</v>
      </c>
      <c r="B5394" s="38">
        <v>4.5815999999999999</v>
      </c>
    </row>
    <row r="5395" spans="1:2" x14ac:dyDescent="0.35">
      <c r="A5395" s="38" t="s">
        <v>366</v>
      </c>
      <c r="B5395" s="38">
        <v>102.2784</v>
      </c>
    </row>
    <row r="5396" spans="1:2" x14ac:dyDescent="0.35">
      <c r="A5396" s="38" t="s">
        <v>366</v>
      </c>
      <c r="B5396" s="38">
        <v>235.95240000000001</v>
      </c>
    </row>
    <row r="5397" spans="1:2" x14ac:dyDescent="0.35">
      <c r="A5397" s="38" t="s">
        <v>364</v>
      </c>
      <c r="B5397" s="38">
        <v>9.8909999999999982</v>
      </c>
    </row>
    <row r="5398" spans="1:2" x14ac:dyDescent="0.35">
      <c r="A5398" s="38" t="s">
        <v>364</v>
      </c>
      <c r="B5398" s="38">
        <v>23.384</v>
      </c>
    </row>
    <row r="5399" spans="1:2" x14ac:dyDescent="0.35">
      <c r="A5399" s="38" t="s">
        <v>364</v>
      </c>
      <c r="B5399" s="38">
        <v>11.309999999999999</v>
      </c>
    </row>
    <row r="5400" spans="1:2" x14ac:dyDescent="0.35">
      <c r="A5400" s="38" t="s">
        <v>366</v>
      </c>
      <c r="B5400" s="38">
        <v>-2.0348999999999995</v>
      </c>
    </row>
    <row r="5401" spans="1:2" x14ac:dyDescent="0.35">
      <c r="A5401" s="38" t="s">
        <v>364</v>
      </c>
      <c r="B5401" s="38">
        <v>6.5490000000000208</v>
      </c>
    </row>
    <row r="5402" spans="1:2" x14ac:dyDescent="0.35">
      <c r="A5402" s="38" t="s">
        <v>364</v>
      </c>
      <c r="B5402" s="38">
        <v>15.1158</v>
      </c>
    </row>
    <row r="5403" spans="1:2" x14ac:dyDescent="0.35">
      <c r="A5403" s="38" t="s">
        <v>364</v>
      </c>
      <c r="B5403" s="38">
        <v>26.3934</v>
      </c>
    </row>
    <row r="5404" spans="1:2" x14ac:dyDescent="0.35">
      <c r="A5404" s="38" t="s">
        <v>366</v>
      </c>
      <c r="B5404" s="38">
        <v>7.71</v>
      </c>
    </row>
    <row r="5405" spans="1:2" x14ac:dyDescent="0.35">
      <c r="A5405" s="38" t="s">
        <v>366</v>
      </c>
      <c r="B5405" s="38">
        <v>1.3104</v>
      </c>
    </row>
    <row r="5406" spans="1:2" x14ac:dyDescent="0.35">
      <c r="A5406" s="38" t="s">
        <v>364</v>
      </c>
      <c r="B5406" s="38">
        <v>55.744999999999948</v>
      </c>
    </row>
    <row r="5407" spans="1:2" x14ac:dyDescent="0.35">
      <c r="A5407" s="38" t="s">
        <v>364</v>
      </c>
      <c r="B5407" s="38">
        <v>15.220800000000001</v>
      </c>
    </row>
    <row r="5408" spans="1:2" x14ac:dyDescent="0.35">
      <c r="A5408" s="38" t="s">
        <v>364</v>
      </c>
      <c r="B5408" s="38">
        <v>5.0054999999999996</v>
      </c>
    </row>
    <row r="5409" spans="1:2" x14ac:dyDescent="0.35">
      <c r="A5409" s="38" t="s">
        <v>364</v>
      </c>
      <c r="B5409" s="38">
        <v>40.443199999999997</v>
      </c>
    </row>
    <row r="5410" spans="1:2" x14ac:dyDescent="0.35">
      <c r="A5410" s="38" t="s">
        <v>364</v>
      </c>
      <c r="B5410" s="38">
        <v>8.4089999999999989</v>
      </c>
    </row>
    <row r="5411" spans="1:2" x14ac:dyDescent="0.35">
      <c r="A5411" s="38" t="s">
        <v>364</v>
      </c>
      <c r="B5411" s="38">
        <v>33.93</v>
      </c>
    </row>
    <row r="5412" spans="1:2" x14ac:dyDescent="0.35">
      <c r="A5412" s="38" t="s">
        <v>364</v>
      </c>
      <c r="B5412" s="38">
        <v>11.117599999999999</v>
      </c>
    </row>
    <row r="5413" spans="1:2" x14ac:dyDescent="0.35">
      <c r="A5413" s="38" t="s">
        <v>364</v>
      </c>
      <c r="B5413" s="38">
        <v>3.5279999999999996</v>
      </c>
    </row>
    <row r="5414" spans="1:2" x14ac:dyDescent="0.35">
      <c r="A5414" s="38" t="s">
        <v>364</v>
      </c>
      <c r="B5414" s="38">
        <v>8.1071999999999917</v>
      </c>
    </row>
    <row r="5415" spans="1:2" x14ac:dyDescent="0.35">
      <c r="A5415" s="38" t="s">
        <v>365</v>
      </c>
      <c r="B5415" s="38">
        <v>62.929999999999993</v>
      </c>
    </row>
    <row r="5416" spans="1:2" x14ac:dyDescent="0.35">
      <c r="A5416" s="38" t="s">
        <v>365</v>
      </c>
      <c r="B5416" s="38">
        <v>-197.57520000000002</v>
      </c>
    </row>
    <row r="5417" spans="1:2" x14ac:dyDescent="0.35">
      <c r="A5417" s="38" t="s">
        <v>365</v>
      </c>
      <c r="B5417" s="38">
        <v>7.2576000000000001</v>
      </c>
    </row>
    <row r="5418" spans="1:2" x14ac:dyDescent="0.35">
      <c r="A5418" s="38" t="s">
        <v>365</v>
      </c>
      <c r="B5418" s="38">
        <v>-8.9963999999999995</v>
      </c>
    </row>
    <row r="5419" spans="1:2" x14ac:dyDescent="0.35">
      <c r="A5419" s="38" t="s">
        <v>365</v>
      </c>
      <c r="B5419" s="38">
        <v>7.68</v>
      </c>
    </row>
    <row r="5420" spans="1:2" x14ac:dyDescent="0.35">
      <c r="A5420" s="38" t="s">
        <v>365</v>
      </c>
      <c r="B5420" s="38">
        <v>12.700800000000001</v>
      </c>
    </row>
    <row r="5421" spans="1:2" x14ac:dyDescent="0.35">
      <c r="A5421" s="38" t="s">
        <v>365</v>
      </c>
      <c r="B5421" s="38">
        <v>15.038400000000003</v>
      </c>
    </row>
    <row r="5422" spans="1:2" x14ac:dyDescent="0.35">
      <c r="A5422" s="38" t="s">
        <v>366</v>
      </c>
      <c r="B5422" s="38">
        <v>-60.836100000000016</v>
      </c>
    </row>
    <row r="5423" spans="1:2" x14ac:dyDescent="0.35">
      <c r="A5423" s="38" t="s">
        <v>366</v>
      </c>
      <c r="B5423" s="38">
        <v>1.1993999999999998</v>
      </c>
    </row>
    <row r="5424" spans="1:2" x14ac:dyDescent="0.35">
      <c r="A5424" s="38" t="s">
        <v>364</v>
      </c>
      <c r="B5424" s="38">
        <v>3.9312000000000005</v>
      </c>
    </row>
    <row r="5425" spans="1:2" x14ac:dyDescent="0.35">
      <c r="A5425" s="38" t="s">
        <v>363</v>
      </c>
      <c r="B5425" s="38">
        <v>11.879999999999999</v>
      </c>
    </row>
    <row r="5426" spans="1:2" x14ac:dyDescent="0.35">
      <c r="A5426" s="38" t="s">
        <v>366</v>
      </c>
      <c r="B5426" s="38">
        <v>1.0207999999999999</v>
      </c>
    </row>
    <row r="5427" spans="1:2" x14ac:dyDescent="0.35">
      <c r="A5427" s="38" t="s">
        <v>364</v>
      </c>
      <c r="B5427" s="38">
        <v>659.98</v>
      </c>
    </row>
    <row r="5428" spans="1:2" x14ac:dyDescent="0.35">
      <c r="A5428" s="38" t="s">
        <v>364</v>
      </c>
      <c r="B5428" s="38">
        <v>51.47399999999999</v>
      </c>
    </row>
    <row r="5429" spans="1:2" x14ac:dyDescent="0.35">
      <c r="A5429" s="38" t="s">
        <v>364</v>
      </c>
      <c r="B5429" s="38">
        <v>35.245000000000005</v>
      </c>
    </row>
    <row r="5430" spans="1:2" x14ac:dyDescent="0.35">
      <c r="A5430" s="38" t="s">
        <v>364</v>
      </c>
      <c r="B5430" s="38">
        <v>12.097800000000001</v>
      </c>
    </row>
    <row r="5431" spans="1:2" x14ac:dyDescent="0.35">
      <c r="A5431" s="38" t="s">
        <v>363</v>
      </c>
      <c r="B5431" s="38">
        <v>1.9989999999999979</v>
      </c>
    </row>
    <row r="5432" spans="1:2" x14ac:dyDescent="0.35">
      <c r="A5432" s="38" t="s">
        <v>366</v>
      </c>
      <c r="B5432" s="38">
        <v>16.156799999999997</v>
      </c>
    </row>
    <row r="5433" spans="1:2" x14ac:dyDescent="0.35">
      <c r="A5433" s="38" t="s">
        <v>366</v>
      </c>
      <c r="B5433" s="38">
        <v>1.3715999999999999</v>
      </c>
    </row>
    <row r="5434" spans="1:2" x14ac:dyDescent="0.35">
      <c r="A5434" s="38" t="s">
        <v>366</v>
      </c>
      <c r="B5434" s="38">
        <v>-4.9727999999999994</v>
      </c>
    </row>
    <row r="5435" spans="1:2" x14ac:dyDescent="0.35">
      <c r="A5435" s="38" t="s">
        <v>364</v>
      </c>
      <c r="B5435" s="38">
        <v>0.66719999999999979</v>
      </c>
    </row>
    <row r="5436" spans="1:2" x14ac:dyDescent="0.35">
      <c r="A5436" s="38" t="s">
        <v>364</v>
      </c>
      <c r="B5436" s="38">
        <v>459.39599999999996</v>
      </c>
    </row>
    <row r="5437" spans="1:2" x14ac:dyDescent="0.35">
      <c r="A5437" s="38" t="s">
        <v>364</v>
      </c>
      <c r="B5437" s="38">
        <v>97.199999999999989</v>
      </c>
    </row>
    <row r="5438" spans="1:2" x14ac:dyDescent="0.35">
      <c r="A5438" s="38" t="s">
        <v>363</v>
      </c>
      <c r="B5438" s="38">
        <v>5.3680000000000012</v>
      </c>
    </row>
    <row r="5439" spans="1:2" x14ac:dyDescent="0.35">
      <c r="A5439" s="38" t="s">
        <v>363</v>
      </c>
      <c r="B5439" s="38">
        <v>-6.8669999999999973</v>
      </c>
    </row>
    <row r="5440" spans="1:2" x14ac:dyDescent="0.35">
      <c r="A5440" s="38" t="s">
        <v>363</v>
      </c>
      <c r="B5440" s="38">
        <v>15.991199999999992</v>
      </c>
    </row>
    <row r="5441" spans="1:2" x14ac:dyDescent="0.35">
      <c r="A5441" s="38" t="s">
        <v>366</v>
      </c>
      <c r="B5441" s="38">
        <v>183.99499999999998</v>
      </c>
    </row>
    <row r="5442" spans="1:2" x14ac:dyDescent="0.35">
      <c r="A5442" s="38" t="s">
        <v>363</v>
      </c>
      <c r="B5442" s="38">
        <v>0.15480000000000005</v>
      </c>
    </row>
    <row r="5443" spans="1:2" x14ac:dyDescent="0.35">
      <c r="A5443" s="38" t="s">
        <v>364</v>
      </c>
      <c r="B5443" s="38">
        <v>2.3879999999999999</v>
      </c>
    </row>
    <row r="5444" spans="1:2" x14ac:dyDescent="0.35">
      <c r="A5444" s="38" t="s">
        <v>366</v>
      </c>
      <c r="B5444" s="38">
        <v>36.851999999999997</v>
      </c>
    </row>
    <row r="5445" spans="1:2" x14ac:dyDescent="0.35">
      <c r="A5445" s="38" t="s">
        <v>366</v>
      </c>
      <c r="B5445" s="38">
        <v>21.024899999999999</v>
      </c>
    </row>
    <row r="5446" spans="1:2" x14ac:dyDescent="0.35">
      <c r="A5446" s="38" t="s">
        <v>366</v>
      </c>
      <c r="B5446" s="38">
        <v>2.7845999999999997</v>
      </c>
    </row>
    <row r="5447" spans="1:2" x14ac:dyDescent="0.35">
      <c r="A5447" s="38" t="s">
        <v>365</v>
      </c>
      <c r="B5447" s="38">
        <v>7.0659000000000001</v>
      </c>
    </row>
    <row r="5448" spans="1:2" x14ac:dyDescent="0.35">
      <c r="A5448" s="38" t="s">
        <v>366</v>
      </c>
      <c r="B5448" s="38">
        <v>8.25</v>
      </c>
    </row>
    <row r="5449" spans="1:2" x14ac:dyDescent="0.35">
      <c r="A5449" s="38" t="s">
        <v>366</v>
      </c>
      <c r="B5449" s="38">
        <v>87.482499999999987</v>
      </c>
    </row>
    <row r="5450" spans="1:2" x14ac:dyDescent="0.35">
      <c r="A5450" s="38" t="s">
        <v>365</v>
      </c>
      <c r="B5450" s="38">
        <v>7.158600000000007</v>
      </c>
    </row>
    <row r="5451" spans="1:2" x14ac:dyDescent="0.35">
      <c r="A5451" s="38" t="s">
        <v>365</v>
      </c>
      <c r="B5451" s="38">
        <v>10.905999999999993</v>
      </c>
    </row>
    <row r="5452" spans="1:2" x14ac:dyDescent="0.35">
      <c r="A5452" s="38" t="s">
        <v>365</v>
      </c>
      <c r="B5452" s="38">
        <v>149.38199999999998</v>
      </c>
    </row>
    <row r="5453" spans="1:2" x14ac:dyDescent="0.35">
      <c r="A5453" s="38" t="s">
        <v>365</v>
      </c>
      <c r="B5453" s="38">
        <v>12.979199999999999</v>
      </c>
    </row>
    <row r="5454" spans="1:2" x14ac:dyDescent="0.35">
      <c r="A5454" s="38" t="s">
        <v>364</v>
      </c>
      <c r="B5454" s="38">
        <v>24.997999999999987</v>
      </c>
    </row>
    <row r="5455" spans="1:2" x14ac:dyDescent="0.35">
      <c r="A5455" s="38" t="s">
        <v>365</v>
      </c>
      <c r="B5455" s="38">
        <v>13.780799999999996</v>
      </c>
    </row>
    <row r="5456" spans="1:2" x14ac:dyDescent="0.35">
      <c r="A5456" s="38" t="s">
        <v>366</v>
      </c>
      <c r="B5456" s="38">
        <v>0.73360000000000003</v>
      </c>
    </row>
    <row r="5457" spans="1:2" x14ac:dyDescent="0.35">
      <c r="A5457" s="38" t="s">
        <v>366</v>
      </c>
      <c r="B5457" s="38">
        <v>0.77039999999999909</v>
      </c>
    </row>
    <row r="5458" spans="1:2" x14ac:dyDescent="0.35">
      <c r="A5458" s="38" t="s">
        <v>364</v>
      </c>
      <c r="B5458" s="38">
        <v>9.6039999999999992</v>
      </c>
    </row>
    <row r="5459" spans="1:2" x14ac:dyDescent="0.35">
      <c r="A5459" s="38" t="s">
        <v>364</v>
      </c>
      <c r="B5459" s="38">
        <v>20.537999999999997</v>
      </c>
    </row>
    <row r="5460" spans="1:2" x14ac:dyDescent="0.35">
      <c r="A5460" s="38" t="s">
        <v>364</v>
      </c>
      <c r="B5460" s="38">
        <v>4.3367999999999993</v>
      </c>
    </row>
    <row r="5461" spans="1:2" x14ac:dyDescent="0.35">
      <c r="A5461" s="38" t="s">
        <v>364</v>
      </c>
      <c r="B5461" s="38">
        <v>92.392000000000053</v>
      </c>
    </row>
    <row r="5462" spans="1:2" x14ac:dyDescent="0.35">
      <c r="A5462" s="38" t="s">
        <v>363</v>
      </c>
      <c r="B5462" s="38">
        <v>-3.864600000000002</v>
      </c>
    </row>
    <row r="5463" spans="1:2" x14ac:dyDescent="0.35">
      <c r="A5463" s="38" t="s">
        <v>364</v>
      </c>
      <c r="B5463" s="38">
        <v>4.4352</v>
      </c>
    </row>
    <row r="5464" spans="1:2" x14ac:dyDescent="0.35">
      <c r="A5464" s="38" t="s">
        <v>364</v>
      </c>
      <c r="B5464" s="38">
        <v>-23.716000000000001</v>
      </c>
    </row>
    <row r="5465" spans="1:2" x14ac:dyDescent="0.35">
      <c r="A5465" s="38" t="s">
        <v>364</v>
      </c>
      <c r="B5465" s="38">
        <v>19.622399999999999</v>
      </c>
    </row>
    <row r="5466" spans="1:2" x14ac:dyDescent="0.35">
      <c r="A5466" s="38" t="s">
        <v>364</v>
      </c>
      <c r="B5466" s="38">
        <v>36.692999999999998</v>
      </c>
    </row>
    <row r="5467" spans="1:2" x14ac:dyDescent="0.35">
      <c r="A5467" s="38" t="s">
        <v>364</v>
      </c>
      <c r="B5467" s="38">
        <v>-320.59699999999998</v>
      </c>
    </row>
    <row r="5468" spans="1:2" x14ac:dyDescent="0.35">
      <c r="A5468" s="38" t="s">
        <v>365</v>
      </c>
      <c r="B5468" s="38">
        <v>6.0659999999999989</v>
      </c>
    </row>
    <row r="5469" spans="1:2" x14ac:dyDescent="0.35">
      <c r="A5469" s="38" t="s">
        <v>364</v>
      </c>
      <c r="B5469" s="38">
        <v>13.764599999999994</v>
      </c>
    </row>
    <row r="5470" spans="1:2" x14ac:dyDescent="0.35">
      <c r="A5470" s="38" t="s">
        <v>364</v>
      </c>
      <c r="B5470" s="38">
        <v>73.19399999999996</v>
      </c>
    </row>
    <row r="5471" spans="1:2" x14ac:dyDescent="0.35">
      <c r="A5471" s="38" t="s">
        <v>364</v>
      </c>
      <c r="B5471" s="38">
        <v>9.3312000000000008</v>
      </c>
    </row>
    <row r="5472" spans="1:2" x14ac:dyDescent="0.35">
      <c r="A5472" s="38" t="s">
        <v>366</v>
      </c>
      <c r="B5472" s="38">
        <v>9.2939999999999969</v>
      </c>
    </row>
    <row r="5473" spans="1:2" x14ac:dyDescent="0.35">
      <c r="A5473" s="38" t="s">
        <v>364</v>
      </c>
      <c r="B5473" s="38">
        <v>4.0080000000000009</v>
      </c>
    </row>
    <row r="5474" spans="1:2" x14ac:dyDescent="0.35">
      <c r="A5474" s="38" t="s">
        <v>364</v>
      </c>
      <c r="B5474" s="38">
        <v>-17.607599999999998</v>
      </c>
    </row>
    <row r="5475" spans="1:2" x14ac:dyDescent="0.35">
      <c r="A5475" s="38" t="s">
        <v>364</v>
      </c>
      <c r="B5475" s="38">
        <v>-183.6323999999999</v>
      </c>
    </row>
    <row r="5476" spans="1:2" x14ac:dyDescent="0.35">
      <c r="A5476" s="38" t="s">
        <v>365</v>
      </c>
      <c r="B5476" s="38">
        <v>37.533999999999992</v>
      </c>
    </row>
    <row r="5477" spans="1:2" x14ac:dyDescent="0.35">
      <c r="A5477" s="38" t="s">
        <v>365</v>
      </c>
      <c r="B5477" s="38">
        <v>22.200000000000003</v>
      </c>
    </row>
    <row r="5478" spans="1:2" x14ac:dyDescent="0.35">
      <c r="A5478" s="38" t="s">
        <v>365</v>
      </c>
      <c r="B5478" s="38">
        <v>22.828499999999998</v>
      </c>
    </row>
    <row r="5479" spans="1:2" x14ac:dyDescent="0.35">
      <c r="A5479" s="38" t="s">
        <v>365</v>
      </c>
      <c r="B5479" s="38">
        <v>8.7906000000000013</v>
      </c>
    </row>
    <row r="5480" spans="1:2" x14ac:dyDescent="0.35">
      <c r="A5480" s="38" t="s">
        <v>366</v>
      </c>
      <c r="B5480" s="38">
        <v>62.915999999999997</v>
      </c>
    </row>
    <row r="5481" spans="1:2" x14ac:dyDescent="0.35">
      <c r="A5481" s="38" t="s">
        <v>363</v>
      </c>
      <c r="B5481" s="38">
        <v>-1.3082999999999996</v>
      </c>
    </row>
    <row r="5482" spans="1:2" x14ac:dyDescent="0.35">
      <c r="A5482" s="38" t="s">
        <v>364</v>
      </c>
      <c r="B5482" s="38">
        <v>11.609099999999998</v>
      </c>
    </row>
    <row r="5483" spans="1:2" x14ac:dyDescent="0.35">
      <c r="A5483" s="38" t="s">
        <v>364</v>
      </c>
      <c r="B5483" s="38">
        <v>6.4799999999999969</v>
      </c>
    </row>
    <row r="5484" spans="1:2" x14ac:dyDescent="0.35">
      <c r="A5484" s="38" t="s">
        <v>364</v>
      </c>
      <c r="B5484" s="38">
        <v>115.1808</v>
      </c>
    </row>
    <row r="5485" spans="1:2" x14ac:dyDescent="0.35">
      <c r="A5485" s="38" t="s">
        <v>364</v>
      </c>
      <c r="B5485" s="38">
        <v>0.40679999999999694</v>
      </c>
    </row>
    <row r="5486" spans="1:2" x14ac:dyDescent="0.35">
      <c r="A5486" s="38" t="s">
        <v>363</v>
      </c>
      <c r="B5486" s="38">
        <v>-68.1096</v>
      </c>
    </row>
    <row r="5487" spans="1:2" x14ac:dyDescent="0.35">
      <c r="A5487" s="38" t="s">
        <v>363</v>
      </c>
      <c r="B5487" s="38">
        <v>7.6283999999999974</v>
      </c>
    </row>
    <row r="5488" spans="1:2" x14ac:dyDescent="0.35">
      <c r="A5488" s="38" t="s">
        <v>365</v>
      </c>
      <c r="B5488" s="38">
        <v>-6.2860000000000031</v>
      </c>
    </row>
    <row r="5489" spans="1:2" x14ac:dyDescent="0.35">
      <c r="A5489" s="38" t="s">
        <v>363</v>
      </c>
      <c r="B5489" s="38">
        <v>-5.694300000000001</v>
      </c>
    </row>
    <row r="5490" spans="1:2" x14ac:dyDescent="0.35">
      <c r="A5490" s="38" t="s">
        <v>363</v>
      </c>
      <c r="B5490" s="38">
        <v>2.0358000000000001</v>
      </c>
    </row>
    <row r="5491" spans="1:2" x14ac:dyDescent="0.35">
      <c r="A5491" s="38" t="s">
        <v>363</v>
      </c>
      <c r="B5491" s="38">
        <v>1.8207000000000013</v>
      </c>
    </row>
    <row r="5492" spans="1:2" x14ac:dyDescent="0.35">
      <c r="A5492" s="38" t="s">
        <v>363</v>
      </c>
      <c r="B5492" s="38">
        <v>-19.105800000000016</v>
      </c>
    </row>
    <row r="5493" spans="1:2" x14ac:dyDescent="0.35">
      <c r="A5493" s="38" t="s">
        <v>365</v>
      </c>
      <c r="B5493" s="38">
        <v>1.8160000000000016</v>
      </c>
    </row>
    <row r="5494" spans="1:2" x14ac:dyDescent="0.35">
      <c r="A5494" s="38" t="s">
        <v>364</v>
      </c>
      <c r="B5494" s="38">
        <v>0.14719999999999978</v>
      </c>
    </row>
    <row r="5495" spans="1:2" x14ac:dyDescent="0.35">
      <c r="A5495" s="38" t="s">
        <v>364</v>
      </c>
      <c r="B5495" s="38">
        <v>19.872</v>
      </c>
    </row>
    <row r="5496" spans="1:2" x14ac:dyDescent="0.35">
      <c r="A5496" s="38" t="s">
        <v>364</v>
      </c>
      <c r="B5496" s="38">
        <v>-4.8391999999999769</v>
      </c>
    </row>
    <row r="5497" spans="1:2" x14ac:dyDescent="0.35">
      <c r="A5497" s="38" t="s">
        <v>366</v>
      </c>
      <c r="B5497" s="38">
        <v>-6.1247999999999987</v>
      </c>
    </row>
    <row r="5498" spans="1:2" x14ac:dyDescent="0.35">
      <c r="A5498" s="38" t="s">
        <v>366</v>
      </c>
      <c r="B5498" s="38">
        <v>19.176000000000002</v>
      </c>
    </row>
    <row r="5499" spans="1:2" x14ac:dyDescent="0.35">
      <c r="A5499" s="38" t="s">
        <v>366</v>
      </c>
      <c r="B5499" s="38">
        <v>1.9023999999999992</v>
      </c>
    </row>
    <row r="5500" spans="1:2" x14ac:dyDescent="0.35">
      <c r="A5500" s="38" t="s">
        <v>366</v>
      </c>
      <c r="B5500" s="38">
        <v>3.6017999999999999</v>
      </c>
    </row>
    <row r="5501" spans="1:2" x14ac:dyDescent="0.35">
      <c r="A5501" s="38" t="s">
        <v>366</v>
      </c>
      <c r="B5501" s="38">
        <v>8.7989999999999995</v>
      </c>
    </row>
    <row r="5502" spans="1:2" x14ac:dyDescent="0.35">
      <c r="A5502" s="38" t="s">
        <v>366</v>
      </c>
      <c r="B5502" s="38">
        <v>88.552800000000005</v>
      </c>
    </row>
    <row r="5503" spans="1:2" x14ac:dyDescent="0.35">
      <c r="A5503" s="38" t="s">
        <v>366</v>
      </c>
      <c r="B5503" s="38">
        <v>4.3904000000000005</v>
      </c>
    </row>
    <row r="5504" spans="1:2" x14ac:dyDescent="0.35">
      <c r="A5504" s="38" t="s">
        <v>366</v>
      </c>
      <c r="B5504" s="38">
        <v>0.66239999999999977</v>
      </c>
    </row>
    <row r="5505" spans="1:2" x14ac:dyDescent="0.35">
      <c r="A5505" s="38" t="s">
        <v>366</v>
      </c>
      <c r="B5505" s="38">
        <v>1.2584999999999997</v>
      </c>
    </row>
    <row r="5506" spans="1:2" x14ac:dyDescent="0.35">
      <c r="A5506" s="38" t="s">
        <v>366</v>
      </c>
      <c r="B5506" s="38">
        <v>2.8781999999999992</v>
      </c>
    </row>
    <row r="5507" spans="1:2" x14ac:dyDescent="0.35">
      <c r="A5507" s="38" t="s">
        <v>366</v>
      </c>
      <c r="B5507" s="38">
        <v>-186.15999999999997</v>
      </c>
    </row>
    <row r="5508" spans="1:2" x14ac:dyDescent="0.35">
      <c r="A5508" s="38" t="s">
        <v>364</v>
      </c>
      <c r="B5508" s="38">
        <v>27.881999999999998</v>
      </c>
    </row>
    <row r="5509" spans="1:2" x14ac:dyDescent="0.35">
      <c r="A5509" s="38" t="s">
        <v>363</v>
      </c>
      <c r="B5509" s="38">
        <v>8.6016000000000012</v>
      </c>
    </row>
    <row r="5510" spans="1:2" x14ac:dyDescent="0.35">
      <c r="A5510" s="38" t="s">
        <v>364</v>
      </c>
      <c r="B5510" s="38">
        <v>62.736999999999995</v>
      </c>
    </row>
    <row r="5511" spans="1:2" x14ac:dyDescent="0.35">
      <c r="A5511" s="38" t="s">
        <v>365</v>
      </c>
      <c r="B5511" s="38">
        <v>19.137599999999992</v>
      </c>
    </row>
    <row r="5512" spans="1:2" x14ac:dyDescent="0.35">
      <c r="A5512" s="38" t="s">
        <v>365</v>
      </c>
      <c r="B5512" s="38">
        <v>3.4749999999999996</v>
      </c>
    </row>
    <row r="5513" spans="1:2" x14ac:dyDescent="0.35">
      <c r="A5513" s="38" t="s">
        <v>364</v>
      </c>
      <c r="B5513" s="38">
        <v>11.102399999999996</v>
      </c>
    </row>
    <row r="5514" spans="1:2" x14ac:dyDescent="0.35">
      <c r="A5514" s="38" t="s">
        <v>364</v>
      </c>
      <c r="B5514" s="38">
        <v>7.6868999999999996</v>
      </c>
    </row>
    <row r="5515" spans="1:2" x14ac:dyDescent="0.35">
      <c r="A5515" s="38" t="s">
        <v>366</v>
      </c>
      <c r="B5515" s="38">
        <v>2.3996999999999815</v>
      </c>
    </row>
    <row r="5516" spans="1:2" x14ac:dyDescent="0.35">
      <c r="A5516" s="38" t="s">
        <v>366</v>
      </c>
      <c r="B5516" s="38">
        <v>44.889600000000002</v>
      </c>
    </row>
    <row r="5517" spans="1:2" x14ac:dyDescent="0.35">
      <c r="A5517" s="38" t="s">
        <v>366</v>
      </c>
      <c r="B5517" s="38">
        <v>3.8654999999999973</v>
      </c>
    </row>
    <row r="5518" spans="1:2" x14ac:dyDescent="0.35">
      <c r="A5518" s="38" t="s">
        <v>363</v>
      </c>
      <c r="B5518" s="38">
        <v>527.98400000000004</v>
      </c>
    </row>
    <row r="5519" spans="1:2" x14ac:dyDescent="0.35">
      <c r="A5519" s="38" t="s">
        <v>366</v>
      </c>
      <c r="B5519" s="38">
        <v>-10.283999999999992</v>
      </c>
    </row>
    <row r="5520" spans="1:2" x14ac:dyDescent="0.35">
      <c r="A5520" s="38" t="s">
        <v>366</v>
      </c>
      <c r="B5520" s="38">
        <v>6.8459999999999965</v>
      </c>
    </row>
    <row r="5521" spans="1:2" x14ac:dyDescent="0.35">
      <c r="A5521" s="38" t="s">
        <v>366</v>
      </c>
      <c r="B5521" s="38">
        <v>3.1806000000000005</v>
      </c>
    </row>
    <row r="5522" spans="1:2" x14ac:dyDescent="0.35">
      <c r="A5522" s="38" t="s">
        <v>366</v>
      </c>
      <c r="B5522" s="38">
        <v>8.6709999999999994</v>
      </c>
    </row>
    <row r="5523" spans="1:2" x14ac:dyDescent="0.35">
      <c r="A5523" s="38" t="s">
        <v>366</v>
      </c>
      <c r="B5523" s="38">
        <v>-28.796399999999984</v>
      </c>
    </row>
    <row r="5524" spans="1:2" x14ac:dyDescent="0.35">
      <c r="A5524" s="38" t="s">
        <v>364</v>
      </c>
      <c r="B5524" s="38">
        <v>7.0043999999999977</v>
      </c>
    </row>
    <row r="5525" spans="1:2" x14ac:dyDescent="0.35">
      <c r="A5525" s="38" t="s">
        <v>364</v>
      </c>
      <c r="B5525" s="38">
        <v>15.724800000000002</v>
      </c>
    </row>
    <row r="5526" spans="1:2" x14ac:dyDescent="0.35">
      <c r="A5526" s="38" t="s">
        <v>364</v>
      </c>
      <c r="B5526" s="38">
        <v>36.928799999999995</v>
      </c>
    </row>
    <row r="5527" spans="1:2" x14ac:dyDescent="0.35">
      <c r="A5527" s="38" t="s">
        <v>364</v>
      </c>
      <c r="B5527" s="38">
        <v>4.0098000000000003</v>
      </c>
    </row>
    <row r="5528" spans="1:2" x14ac:dyDescent="0.35">
      <c r="A5528" s="38" t="s">
        <v>364</v>
      </c>
      <c r="B5528" s="38">
        <v>0.65159999999999996</v>
      </c>
    </row>
    <row r="5529" spans="1:2" x14ac:dyDescent="0.35">
      <c r="A5529" s="38" t="s">
        <v>366</v>
      </c>
      <c r="B5529" s="38">
        <v>18.211199999999998</v>
      </c>
    </row>
    <row r="5530" spans="1:2" x14ac:dyDescent="0.35">
      <c r="A5530" s="38" t="s">
        <v>363</v>
      </c>
      <c r="B5530" s="38">
        <v>27.985999999999994</v>
      </c>
    </row>
    <row r="5531" spans="1:2" x14ac:dyDescent="0.35">
      <c r="A5531" s="38" t="s">
        <v>365</v>
      </c>
      <c r="B5531" s="38">
        <v>40.353599999999986</v>
      </c>
    </row>
    <row r="5532" spans="1:2" x14ac:dyDescent="0.35">
      <c r="A5532" s="38" t="s">
        <v>365</v>
      </c>
      <c r="B5532" s="38">
        <v>743.98799999999983</v>
      </c>
    </row>
    <row r="5533" spans="1:2" x14ac:dyDescent="0.35">
      <c r="A5533" s="38" t="s">
        <v>363</v>
      </c>
      <c r="B5533" s="38">
        <v>75.57480000000001</v>
      </c>
    </row>
    <row r="5534" spans="1:2" x14ac:dyDescent="0.35">
      <c r="A5534" s="38" t="s">
        <v>363</v>
      </c>
      <c r="B5534" s="38">
        <v>5.101499999999997</v>
      </c>
    </row>
    <row r="5535" spans="1:2" x14ac:dyDescent="0.35">
      <c r="A5535" s="38" t="s">
        <v>363</v>
      </c>
      <c r="B5535" s="38">
        <v>129.34800000000001</v>
      </c>
    </row>
    <row r="5536" spans="1:2" x14ac:dyDescent="0.35">
      <c r="A5536" s="38" t="s">
        <v>363</v>
      </c>
      <c r="B5536" s="38">
        <v>28.171799999999998</v>
      </c>
    </row>
    <row r="5537" spans="1:2" x14ac:dyDescent="0.35">
      <c r="A5537" s="38" t="s">
        <v>363</v>
      </c>
      <c r="B5537" s="38">
        <v>30.787199999999999</v>
      </c>
    </row>
    <row r="5538" spans="1:2" x14ac:dyDescent="0.35">
      <c r="A5538" s="38" t="s">
        <v>363</v>
      </c>
      <c r="B5538" s="38">
        <v>5.6015999999999995</v>
      </c>
    </row>
    <row r="5539" spans="1:2" x14ac:dyDescent="0.35">
      <c r="A5539" s="38" t="s">
        <v>363</v>
      </c>
      <c r="B5539" s="38">
        <v>6.2208000000000006</v>
      </c>
    </row>
    <row r="5540" spans="1:2" x14ac:dyDescent="0.35">
      <c r="A5540" s="38" t="s">
        <v>365</v>
      </c>
      <c r="B5540" s="38">
        <v>8.0177999999999994</v>
      </c>
    </row>
    <row r="5541" spans="1:2" x14ac:dyDescent="0.35">
      <c r="A5541" s="38" t="s">
        <v>365</v>
      </c>
      <c r="B5541" s="38">
        <v>-54.595799999999997</v>
      </c>
    </row>
    <row r="5542" spans="1:2" x14ac:dyDescent="0.35">
      <c r="A5542" s="38" t="s">
        <v>365</v>
      </c>
      <c r="B5542" s="38">
        <v>-2.6268000000000002</v>
      </c>
    </row>
    <row r="5543" spans="1:2" x14ac:dyDescent="0.35">
      <c r="A5543" s="38" t="s">
        <v>365</v>
      </c>
      <c r="B5543" s="38">
        <v>2.5136999999999983</v>
      </c>
    </row>
    <row r="5544" spans="1:2" x14ac:dyDescent="0.35">
      <c r="A5544" s="38" t="s">
        <v>364</v>
      </c>
      <c r="B5544" s="38">
        <v>-218.86559999999997</v>
      </c>
    </row>
    <row r="5545" spans="1:2" x14ac:dyDescent="0.35">
      <c r="A5545" s="38" t="s">
        <v>364</v>
      </c>
      <c r="B5545" s="38">
        <v>-7.6559999999999988</v>
      </c>
    </row>
    <row r="5546" spans="1:2" x14ac:dyDescent="0.35">
      <c r="A5546" s="38" t="s">
        <v>364</v>
      </c>
      <c r="B5546" s="38">
        <v>-4.1711999999999989</v>
      </c>
    </row>
    <row r="5547" spans="1:2" x14ac:dyDescent="0.35">
      <c r="A5547" s="38" t="s">
        <v>366</v>
      </c>
      <c r="B5547" s="38">
        <v>17.523999999999997</v>
      </c>
    </row>
    <row r="5548" spans="1:2" x14ac:dyDescent="0.35">
      <c r="A5548" s="38" t="s">
        <v>364</v>
      </c>
      <c r="B5548" s="38">
        <v>10.567200000000001</v>
      </c>
    </row>
    <row r="5549" spans="1:2" x14ac:dyDescent="0.35">
      <c r="A5549" s="38" t="s">
        <v>364</v>
      </c>
      <c r="B5549" s="38">
        <v>47.459999999999994</v>
      </c>
    </row>
    <row r="5550" spans="1:2" x14ac:dyDescent="0.35">
      <c r="A5550" s="38" t="s">
        <v>364</v>
      </c>
      <c r="B5550" s="38">
        <v>11.793600000000001</v>
      </c>
    </row>
    <row r="5551" spans="1:2" x14ac:dyDescent="0.35">
      <c r="A5551" s="38" t="s">
        <v>364</v>
      </c>
      <c r="B5551" s="38">
        <v>34.982499999999987</v>
      </c>
    </row>
    <row r="5552" spans="1:2" x14ac:dyDescent="0.35">
      <c r="A5552" s="38" t="s">
        <v>365</v>
      </c>
      <c r="B5552" s="38">
        <v>0.33399999999999974</v>
      </c>
    </row>
    <row r="5553" spans="1:2" x14ac:dyDescent="0.35">
      <c r="A5553" s="38" t="s">
        <v>365</v>
      </c>
      <c r="B5553" s="38">
        <v>-3.123000000000002</v>
      </c>
    </row>
    <row r="5554" spans="1:2" x14ac:dyDescent="0.35">
      <c r="A5554" s="38" t="s">
        <v>365</v>
      </c>
      <c r="B5554" s="38">
        <v>20.8719</v>
      </c>
    </row>
    <row r="5555" spans="1:2" x14ac:dyDescent="0.35">
      <c r="A5555" s="38" t="s">
        <v>365</v>
      </c>
      <c r="B5555" s="38">
        <v>12.700800000000001</v>
      </c>
    </row>
    <row r="5556" spans="1:2" x14ac:dyDescent="0.35">
      <c r="A5556" s="38" t="s">
        <v>365</v>
      </c>
      <c r="B5556" s="38">
        <v>-12.998700000000007</v>
      </c>
    </row>
    <row r="5557" spans="1:2" x14ac:dyDescent="0.35">
      <c r="A5557" s="38" t="s">
        <v>363</v>
      </c>
      <c r="B5557" s="38">
        <v>3.4543999999999997</v>
      </c>
    </row>
    <row r="5558" spans="1:2" x14ac:dyDescent="0.35">
      <c r="A5558" s="38" t="s">
        <v>363</v>
      </c>
      <c r="B5558" s="38">
        <v>1.9711999999999996</v>
      </c>
    </row>
    <row r="5559" spans="1:2" x14ac:dyDescent="0.35">
      <c r="A5559" s="38" t="s">
        <v>363</v>
      </c>
      <c r="B5559" s="38">
        <v>15.764000000000003</v>
      </c>
    </row>
    <row r="5560" spans="1:2" x14ac:dyDescent="0.35">
      <c r="A5560" s="38" t="s">
        <v>364</v>
      </c>
      <c r="B5560" s="38">
        <v>3.1104000000000003</v>
      </c>
    </row>
    <row r="5561" spans="1:2" x14ac:dyDescent="0.35">
      <c r="A5561" s="38" t="s">
        <v>364</v>
      </c>
      <c r="B5561" s="38">
        <v>238.65299999999991</v>
      </c>
    </row>
    <row r="5562" spans="1:2" x14ac:dyDescent="0.35">
      <c r="A5562" s="38" t="s">
        <v>364</v>
      </c>
      <c r="B5562" s="38">
        <v>6.8723999999999998</v>
      </c>
    </row>
    <row r="5563" spans="1:2" x14ac:dyDescent="0.35">
      <c r="A5563" s="38" t="s">
        <v>363</v>
      </c>
      <c r="B5563" s="38">
        <v>17.27</v>
      </c>
    </row>
    <row r="5564" spans="1:2" x14ac:dyDescent="0.35">
      <c r="A5564" s="38" t="s">
        <v>363</v>
      </c>
      <c r="B5564" s="38">
        <v>1439.9760000000001</v>
      </c>
    </row>
    <row r="5565" spans="1:2" x14ac:dyDescent="0.35">
      <c r="A5565" s="38" t="s">
        <v>363</v>
      </c>
      <c r="B5565" s="38">
        <v>30.7776</v>
      </c>
    </row>
    <row r="5566" spans="1:2" x14ac:dyDescent="0.35">
      <c r="A5566" s="38" t="s">
        <v>365</v>
      </c>
      <c r="B5566" s="38">
        <v>2.188799999999997</v>
      </c>
    </row>
    <row r="5567" spans="1:2" x14ac:dyDescent="0.35">
      <c r="A5567" s="38" t="s">
        <v>365</v>
      </c>
      <c r="B5567" s="38">
        <v>8.9993999999999801</v>
      </c>
    </row>
    <row r="5568" spans="1:2" x14ac:dyDescent="0.35">
      <c r="A5568" s="38" t="s">
        <v>365</v>
      </c>
      <c r="B5568" s="38">
        <v>1.8599999999999994</v>
      </c>
    </row>
    <row r="5569" spans="1:2" x14ac:dyDescent="0.35">
      <c r="A5569" s="38" t="s">
        <v>365</v>
      </c>
      <c r="B5569" s="38">
        <v>-2.5647999999999982</v>
      </c>
    </row>
    <row r="5570" spans="1:2" x14ac:dyDescent="0.35">
      <c r="A5570" s="38" t="s">
        <v>365</v>
      </c>
      <c r="B5570" s="38">
        <v>335.99440000000004</v>
      </c>
    </row>
    <row r="5571" spans="1:2" x14ac:dyDescent="0.35">
      <c r="A5571" s="38" t="s">
        <v>365</v>
      </c>
      <c r="B5571" s="38">
        <v>5.6375999999999999</v>
      </c>
    </row>
    <row r="5572" spans="1:2" x14ac:dyDescent="0.35">
      <c r="A5572" s="38" t="s">
        <v>365</v>
      </c>
      <c r="B5572" s="38">
        <v>-7.3015000000000025</v>
      </c>
    </row>
    <row r="5573" spans="1:2" x14ac:dyDescent="0.35">
      <c r="A5573" s="38" t="s">
        <v>366</v>
      </c>
      <c r="B5573" s="38">
        <v>35.661300000000004</v>
      </c>
    </row>
    <row r="5574" spans="1:2" x14ac:dyDescent="0.35">
      <c r="A5574" s="38" t="s">
        <v>366</v>
      </c>
      <c r="B5574" s="38">
        <v>-23.952000000000005</v>
      </c>
    </row>
    <row r="5575" spans="1:2" x14ac:dyDescent="0.35">
      <c r="A5575" s="38" t="s">
        <v>366</v>
      </c>
      <c r="B5575" s="38">
        <v>5.6783999999999981</v>
      </c>
    </row>
    <row r="5576" spans="1:2" x14ac:dyDescent="0.35">
      <c r="A5576" s="38" t="s">
        <v>366</v>
      </c>
      <c r="B5576" s="38">
        <v>-9.1845000000000034</v>
      </c>
    </row>
    <row r="5577" spans="1:2" x14ac:dyDescent="0.35">
      <c r="A5577" s="38" t="s">
        <v>366</v>
      </c>
      <c r="B5577" s="38">
        <v>-44.984999999999999</v>
      </c>
    </row>
    <row r="5578" spans="1:2" x14ac:dyDescent="0.35">
      <c r="A5578" s="38" t="s">
        <v>364</v>
      </c>
      <c r="B5578" s="38">
        <v>122.76479999999999</v>
      </c>
    </row>
    <row r="5579" spans="1:2" x14ac:dyDescent="0.35">
      <c r="A5579" s="38" t="s">
        <v>364</v>
      </c>
      <c r="B5579" s="38">
        <v>15.8256</v>
      </c>
    </row>
    <row r="5580" spans="1:2" x14ac:dyDescent="0.35">
      <c r="A5580" s="38" t="s">
        <v>364</v>
      </c>
      <c r="B5580" s="38">
        <v>1.9023999999999992</v>
      </c>
    </row>
    <row r="5581" spans="1:2" x14ac:dyDescent="0.35">
      <c r="A5581" s="38" t="s">
        <v>364</v>
      </c>
      <c r="B5581" s="38">
        <v>-15.245000000000005</v>
      </c>
    </row>
    <row r="5582" spans="1:2" x14ac:dyDescent="0.35">
      <c r="A5582" s="38" t="s">
        <v>364</v>
      </c>
      <c r="B5582" s="38">
        <v>22.809600000000003</v>
      </c>
    </row>
    <row r="5583" spans="1:2" x14ac:dyDescent="0.35">
      <c r="A5583" s="38" t="s">
        <v>366</v>
      </c>
      <c r="B5583" s="38">
        <v>8.5914000000000019</v>
      </c>
    </row>
    <row r="5584" spans="1:2" x14ac:dyDescent="0.35">
      <c r="A5584" s="38" t="s">
        <v>366</v>
      </c>
      <c r="B5584" s="38">
        <v>3.4400000000000008</v>
      </c>
    </row>
    <row r="5585" spans="1:2" x14ac:dyDescent="0.35">
      <c r="A5585" s="38" t="s">
        <v>364</v>
      </c>
      <c r="B5585" s="38">
        <v>1.9711999999999996</v>
      </c>
    </row>
    <row r="5586" spans="1:2" x14ac:dyDescent="0.35">
      <c r="A5586" s="38" t="s">
        <v>366</v>
      </c>
      <c r="B5586" s="38">
        <v>1.6711999999999989</v>
      </c>
    </row>
    <row r="5587" spans="1:2" x14ac:dyDescent="0.35">
      <c r="A5587" s="38" t="s">
        <v>366</v>
      </c>
      <c r="B5587" s="38">
        <v>163.81799999999998</v>
      </c>
    </row>
    <row r="5588" spans="1:2" x14ac:dyDescent="0.35">
      <c r="A5588" s="38" t="s">
        <v>366</v>
      </c>
      <c r="B5588" s="38">
        <v>5.3897999999999939</v>
      </c>
    </row>
    <row r="5589" spans="1:2" x14ac:dyDescent="0.35">
      <c r="A5589" s="38" t="s">
        <v>364</v>
      </c>
      <c r="B5589" s="38">
        <v>3.5970000000000004</v>
      </c>
    </row>
    <row r="5590" spans="1:2" x14ac:dyDescent="0.35">
      <c r="A5590" s="38" t="s">
        <v>364</v>
      </c>
      <c r="B5590" s="38">
        <v>2.2098</v>
      </c>
    </row>
    <row r="5591" spans="1:2" x14ac:dyDescent="0.35">
      <c r="A5591" s="38" t="s">
        <v>364</v>
      </c>
      <c r="B5591" s="38">
        <v>9.5340000000000025</v>
      </c>
    </row>
    <row r="5592" spans="1:2" x14ac:dyDescent="0.35">
      <c r="A5592" s="38" t="s">
        <v>364</v>
      </c>
      <c r="B5592" s="38">
        <v>81.047399999999982</v>
      </c>
    </row>
    <row r="5593" spans="1:2" x14ac:dyDescent="0.35">
      <c r="A5593" s="38" t="s">
        <v>366</v>
      </c>
      <c r="B5593" s="38">
        <v>27.057799999999986</v>
      </c>
    </row>
    <row r="5594" spans="1:2" x14ac:dyDescent="0.35">
      <c r="A5594" s="38" t="s">
        <v>366</v>
      </c>
      <c r="B5594" s="38">
        <v>9.4700000000000006</v>
      </c>
    </row>
    <row r="5595" spans="1:2" x14ac:dyDescent="0.35">
      <c r="A5595" s="38" t="s">
        <v>366</v>
      </c>
      <c r="B5595" s="38">
        <v>-45.933299999999988</v>
      </c>
    </row>
    <row r="5596" spans="1:2" x14ac:dyDescent="0.35">
      <c r="A5596" s="38" t="s">
        <v>366</v>
      </c>
      <c r="B5596" s="38">
        <v>109.75440000000003</v>
      </c>
    </row>
    <row r="5597" spans="1:2" x14ac:dyDescent="0.35">
      <c r="A5597" s="38" t="s">
        <v>366</v>
      </c>
      <c r="B5597" s="38">
        <v>131.35499999999996</v>
      </c>
    </row>
    <row r="5598" spans="1:2" x14ac:dyDescent="0.35">
      <c r="A5598" s="38" t="s">
        <v>366</v>
      </c>
      <c r="B5598" s="38">
        <v>32.251400000000004</v>
      </c>
    </row>
    <row r="5599" spans="1:2" x14ac:dyDescent="0.35">
      <c r="A5599" s="38" t="s">
        <v>366</v>
      </c>
      <c r="B5599" s="38">
        <v>6.5052000000000003</v>
      </c>
    </row>
    <row r="5600" spans="1:2" x14ac:dyDescent="0.35">
      <c r="A5600" s="38" t="s">
        <v>366</v>
      </c>
      <c r="B5600" s="38">
        <v>2.7845999999999997</v>
      </c>
    </row>
    <row r="5601" spans="1:2" x14ac:dyDescent="0.35">
      <c r="A5601" s="38" t="s">
        <v>366</v>
      </c>
      <c r="B5601" s="38">
        <v>4.1987999999999985</v>
      </c>
    </row>
    <row r="5602" spans="1:2" x14ac:dyDescent="0.35">
      <c r="A5602" s="38" t="s">
        <v>366</v>
      </c>
      <c r="B5602" s="38">
        <v>4.8869999999999987</v>
      </c>
    </row>
    <row r="5603" spans="1:2" x14ac:dyDescent="0.35">
      <c r="A5603" s="38" t="s">
        <v>366</v>
      </c>
      <c r="B5603" s="38">
        <v>-3.5622000000000043</v>
      </c>
    </row>
    <row r="5604" spans="1:2" x14ac:dyDescent="0.35">
      <c r="A5604" s="38" t="s">
        <v>365</v>
      </c>
      <c r="B5604" s="38">
        <v>1.0620000000000003</v>
      </c>
    </row>
    <row r="5605" spans="1:2" x14ac:dyDescent="0.35">
      <c r="A5605" s="38" t="s">
        <v>365</v>
      </c>
      <c r="B5605" s="38">
        <v>27.972000000000001</v>
      </c>
    </row>
    <row r="5606" spans="1:2" x14ac:dyDescent="0.35">
      <c r="A5606" s="38" t="s">
        <v>366</v>
      </c>
      <c r="B5606" s="38">
        <v>206.62319999999997</v>
      </c>
    </row>
    <row r="5607" spans="1:2" x14ac:dyDescent="0.35">
      <c r="A5607" s="38" t="s">
        <v>363</v>
      </c>
      <c r="B5607" s="38">
        <v>1.0679999999999996</v>
      </c>
    </row>
    <row r="5608" spans="1:2" x14ac:dyDescent="0.35">
      <c r="A5608" s="38" t="s">
        <v>363</v>
      </c>
      <c r="B5608" s="38">
        <v>-11.069100000000006</v>
      </c>
    </row>
    <row r="5609" spans="1:2" x14ac:dyDescent="0.35">
      <c r="A5609" s="38" t="s">
        <v>366</v>
      </c>
      <c r="B5609" s="38">
        <v>2.9835000000000003</v>
      </c>
    </row>
    <row r="5610" spans="1:2" x14ac:dyDescent="0.35">
      <c r="A5610" s="38" t="s">
        <v>364</v>
      </c>
      <c r="B5610" s="38">
        <v>2.0228000000000002</v>
      </c>
    </row>
    <row r="5611" spans="1:2" x14ac:dyDescent="0.35">
      <c r="A5611" s="38" t="s">
        <v>363</v>
      </c>
      <c r="B5611" s="38">
        <v>217.76699999999994</v>
      </c>
    </row>
    <row r="5612" spans="1:2" x14ac:dyDescent="0.35">
      <c r="A5612" s="38" t="s">
        <v>366</v>
      </c>
      <c r="B5612" s="38">
        <v>-4.6409999999999982</v>
      </c>
    </row>
    <row r="5613" spans="1:2" x14ac:dyDescent="0.35">
      <c r="A5613" s="38" t="s">
        <v>364</v>
      </c>
      <c r="B5613" s="38">
        <v>371.31600000000003</v>
      </c>
    </row>
    <row r="5614" spans="1:2" x14ac:dyDescent="0.35">
      <c r="A5614" s="38" t="s">
        <v>364</v>
      </c>
      <c r="B5614" s="38">
        <v>224.42400000000006</v>
      </c>
    </row>
    <row r="5615" spans="1:2" x14ac:dyDescent="0.35">
      <c r="A5615" s="38" t="s">
        <v>366</v>
      </c>
      <c r="B5615" s="38">
        <v>5.8979999999999961</v>
      </c>
    </row>
    <row r="5616" spans="1:2" x14ac:dyDescent="0.35">
      <c r="A5616" s="38" t="s">
        <v>366</v>
      </c>
      <c r="B5616" s="38">
        <v>8.7330000000000005</v>
      </c>
    </row>
    <row r="5617" spans="1:2" x14ac:dyDescent="0.35">
      <c r="A5617" s="38" t="s">
        <v>366</v>
      </c>
      <c r="B5617" s="38">
        <v>281.01600000000008</v>
      </c>
    </row>
    <row r="5618" spans="1:2" x14ac:dyDescent="0.35">
      <c r="A5618" s="38" t="s">
        <v>366</v>
      </c>
      <c r="B5618" s="38">
        <v>7.9218000000000002</v>
      </c>
    </row>
    <row r="5619" spans="1:2" x14ac:dyDescent="0.35">
      <c r="A5619" s="38" t="s">
        <v>363</v>
      </c>
      <c r="B5619" s="38">
        <v>5.3680000000000012</v>
      </c>
    </row>
    <row r="5620" spans="1:2" x14ac:dyDescent="0.35">
      <c r="A5620" s="38" t="s">
        <v>364</v>
      </c>
      <c r="B5620" s="38">
        <v>8.8783999999999992</v>
      </c>
    </row>
    <row r="5621" spans="1:2" x14ac:dyDescent="0.35">
      <c r="A5621" s="38" t="s">
        <v>365</v>
      </c>
      <c r="B5621" s="38">
        <v>174.98249999999999</v>
      </c>
    </row>
    <row r="5622" spans="1:2" x14ac:dyDescent="0.35">
      <c r="A5622" s="38" t="s">
        <v>365</v>
      </c>
      <c r="B5622" s="38">
        <v>1.0335999999999999</v>
      </c>
    </row>
    <row r="5623" spans="1:2" x14ac:dyDescent="0.35">
      <c r="A5623" s="38" t="s">
        <v>365</v>
      </c>
      <c r="B5623" s="38">
        <v>50.490000000000009</v>
      </c>
    </row>
    <row r="5624" spans="1:2" x14ac:dyDescent="0.35">
      <c r="A5624" s="38" t="s">
        <v>365</v>
      </c>
      <c r="B5624" s="38">
        <v>17.160000000000004</v>
      </c>
    </row>
    <row r="5625" spans="1:2" x14ac:dyDescent="0.35">
      <c r="A5625" s="38" t="s">
        <v>364</v>
      </c>
      <c r="B5625" s="38">
        <v>21</v>
      </c>
    </row>
    <row r="5626" spans="1:2" x14ac:dyDescent="0.35">
      <c r="A5626" s="38" t="s">
        <v>364</v>
      </c>
      <c r="B5626" s="38">
        <v>21.598799999999983</v>
      </c>
    </row>
    <row r="5627" spans="1:2" x14ac:dyDescent="0.35">
      <c r="A5627" s="38" t="s">
        <v>364</v>
      </c>
      <c r="B5627" s="38">
        <v>2.9567999999999999</v>
      </c>
    </row>
    <row r="5628" spans="1:2" x14ac:dyDescent="0.35">
      <c r="A5628" s="38" t="s">
        <v>364</v>
      </c>
      <c r="B5628" s="38">
        <v>399.29939999999976</v>
      </c>
    </row>
    <row r="5629" spans="1:2" x14ac:dyDescent="0.35">
      <c r="A5629" s="38" t="s">
        <v>363</v>
      </c>
      <c r="B5629" s="38">
        <v>4.6818000000000008</v>
      </c>
    </row>
    <row r="5630" spans="1:2" x14ac:dyDescent="0.35">
      <c r="A5630" s="38" t="s">
        <v>363</v>
      </c>
      <c r="B5630" s="38">
        <v>-13.677599999999998</v>
      </c>
    </row>
    <row r="5631" spans="1:2" x14ac:dyDescent="0.35">
      <c r="A5631" s="38" t="s">
        <v>366</v>
      </c>
      <c r="B5631" s="38">
        <v>-339.7050000000001</v>
      </c>
    </row>
    <row r="5632" spans="1:2" x14ac:dyDescent="0.35">
      <c r="A5632" s="38" t="s">
        <v>363</v>
      </c>
      <c r="B5632" s="38">
        <v>103.15800000000003</v>
      </c>
    </row>
    <row r="5633" spans="1:2" x14ac:dyDescent="0.35">
      <c r="A5633" s="38" t="s">
        <v>363</v>
      </c>
      <c r="B5633" s="38">
        <v>75.37319999999994</v>
      </c>
    </row>
    <row r="5634" spans="1:2" x14ac:dyDescent="0.35">
      <c r="A5634" s="38" t="s">
        <v>363</v>
      </c>
      <c r="B5634" s="38">
        <v>8.2061999999999991</v>
      </c>
    </row>
    <row r="5635" spans="1:2" x14ac:dyDescent="0.35">
      <c r="A5635" s="38" t="s">
        <v>366</v>
      </c>
      <c r="B5635" s="38">
        <v>3.6847999999999987</v>
      </c>
    </row>
    <row r="5636" spans="1:2" x14ac:dyDescent="0.35">
      <c r="A5636" s="38" t="s">
        <v>365</v>
      </c>
      <c r="B5636" s="38">
        <v>76.399999999999991</v>
      </c>
    </row>
    <row r="5637" spans="1:2" x14ac:dyDescent="0.35">
      <c r="A5637" s="38" t="s">
        <v>364</v>
      </c>
      <c r="B5637" s="38">
        <v>28.896000000000001</v>
      </c>
    </row>
    <row r="5638" spans="1:2" x14ac:dyDescent="0.35">
      <c r="A5638" s="38" t="s">
        <v>364</v>
      </c>
      <c r="B5638" s="38">
        <v>85.490999999999957</v>
      </c>
    </row>
    <row r="5639" spans="1:2" x14ac:dyDescent="0.35">
      <c r="A5639" s="38" t="s">
        <v>365</v>
      </c>
      <c r="B5639" s="38">
        <v>23.119199999999999</v>
      </c>
    </row>
    <row r="5640" spans="1:2" x14ac:dyDescent="0.35">
      <c r="A5640" s="38" t="s">
        <v>364</v>
      </c>
      <c r="B5640" s="38">
        <v>149.14799999999991</v>
      </c>
    </row>
    <row r="5641" spans="1:2" x14ac:dyDescent="0.35">
      <c r="A5641" s="38" t="s">
        <v>364</v>
      </c>
      <c r="B5641" s="38">
        <v>35.759999999999962</v>
      </c>
    </row>
    <row r="5642" spans="1:2" x14ac:dyDescent="0.35">
      <c r="A5642" s="38" t="s">
        <v>366</v>
      </c>
      <c r="B5642" s="38">
        <v>10.080000000000002</v>
      </c>
    </row>
    <row r="5643" spans="1:2" x14ac:dyDescent="0.35">
      <c r="A5643" s="38" t="s">
        <v>366</v>
      </c>
      <c r="B5643" s="38">
        <v>2.8911999999999995</v>
      </c>
    </row>
    <row r="5644" spans="1:2" x14ac:dyDescent="0.35">
      <c r="A5644" s="38" t="s">
        <v>363</v>
      </c>
      <c r="B5644" s="38">
        <v>3.0976000000000004</v>
      </c>
    </row>
    <row r="5645" spans="1:2" x14ac:dyDescent="0.35">
      <c r="A5645" s="38" t="s">
        <v>363</v>
      </c>
      <c r="B5645" s="38">
        <v>8.7906000000000013</v>
      </c>
    </row>
    <row r="5646" spans="1:2" x14ac:dyDescent="0.35">
      <c r="A5646" s="38" t="s">
        <v>364</v>
      </c>
      <c r="B5646" s="38">
        <v>11.296999999999999</v>
      </c>
    </row>
    <row r="5647" spans="1:2" x14ac:dyDescent="0.35">
      <c r="A5647" s="38" t="s">
        <v>366</v>
      </c>
      <c r="B5647" s="38">
        <v>20.101500000000001</v>
      </c>
    </row>
    <row r="5648" spans="1:2" x14ac:dyDescent="0.35">
      <c r="A5648" s="38" t="s">
        <v>363</v>
      </c>
      <c r="B5648" s="38">
        <v>69.199200000000005</v>
      </c>
    </row>
    <row r="5649" spans="1:2" x14ac:dyDescent="0.35">
      <c r="A5649" s="38" t="s">
        <v>364</v>
      </c>
      <c r="B5649" s="38">
        <v>9.3312000000000008</v>
      </c>
    </row>
    <row r="5650" spans="1:2" x14ac:dyDescent="0.35">
      <c r="A5650" s="38" t="s">
        <v>364</v>
      </c>
      <c r="B5650" s="38">
        <v>15.552000000000001</v>
      </c>
    </row>
    <row r="5651" spans="1:2" x14ac:dyDescent="0.35">
      <c r="A5651" s="38" t="s">
        <v>364</v>
      </c>
      <c r="B5651" s="38">
        <v>28.95</v>
      </c>
    </row>
    <row r="5652" spans="1:2" x14ac:dyDescent="0.35">
      <c r="A5652" s="38" t="s">
        <v>364</v>
      </c>
      <c r="B5652" s="38">
        <v>0</v>
      </c>
    </row>
    <row r="5653" spans="1:2" x14ac:dyDescent="0.35">
      <c r="A5653" s="38" t="s">
        <v>364</v>
      </c>
      <c r="B5653" s="38">
        <v>210.73499999999993</v>
      </c>
    </row>
    <row r="5654" spans="1:2" x14ac:dyDescent="0.35">
      <c r="A5654" s="38" t="s">
        <v>366</v>
      </c>
      <c r="B5654" s="38">
        <v>20.085100000000001</v>
      </c>
    </row>
    <row r="5655" spans="1:2" x14ac:dyDescent="0.35">
      <c r="A5655" s="38" t="s">
        <v>364</v>
      </c>
      <c r="B5655" s="38">
        <v>0.79380000000000006</v>
      </c>
    </row>
    <row r="5656" spans="1:2" x14ac:dyDescent="0.35">
      <c r="A5656" s="38" t="s">
        <v>364</v>
      </c>
      <c r="B5656" s="38">
        <v>-30.159999999999997</v>
      </c>
    </row>
    <row r="5657" spans="1:2" x14ac:dyDescent="0.35">
      <c r="A5657" s="38" t="s">
        <v>364</v>
      </c>
      <c r="B5657" s="38">
        <v>2.3359999999999994</v>
      </c>
    </row>
    <row r="5658" spans="1:2" x14ac:dyDescent="0.35">
      <c r="A5658" s="38" t="s">
        <v>364</v>
      </c>
      <c r="B5658" s="38">
        <v>3.7855999999999992</v>
      </c>
    </row>
    <row r="5659" spans="1:2" x14ac:dyDescent="0.35">
      <c r="A5659" s="38" t="s">
        <v>364</v>
      </c>
      <c r="B5659" s="38">
        <v>-8.4581999999999979</v>
      </c>
    </row>
    <row r="5660" spans="1:2" x14ac:dyDescent="0.35">
      <c r="A5660" s="38" t="s">
        <v>364</v>
      </c>
      <c r="B5660" s="38">
        <v>-264.21500000000003</v>
      </c>
    </row>
    <row r="5661" spans="1:2" x14ac:dyDescent="0.35">
      <c r="A5661" s="38" t="s">
        <v>364</v>
      </c>
      <c r="B5661" s="38">
        <v>5.1791999999999998</v>
      </c>
    </row>
    <row r="5662" spans="1:2" x14ac:dyDescent="0.35">
      <c r="A5662" s="38" t="s">
        <v>364</v>
      </c>
      <c r="B5662" s="38">
        <v>-7.17</v>
      </c>
    </row>
    <row r="5663" spans="1:2" x14ac:dyDescent="0.35">
      <c r="A5663" s="38" t="s">
        <v>364</v>
      </c>
      <c r="B5663" s="38">
        <v>7.5039999999999987</v>
      </c>
    </row>
    <row r="5664" spans="1:2" x14ac:dyDescent="0.35">
      <c r="A5664" s="38" t="s">
        <v>364</v>
      </c>
      <c r="B5664" s="38">
        <v>-95.823000000000079</v>
      </c>
    </row>
    <row r="5665" spans="1:2" x14ac:dyDescent="0.35">
      <c r="A5665" s="38" t="s">
        <v>366</v>
      </c>
      <c r="B5665" s="38">
        <v>1.3992000000000013</v>
      </c>
    </row>
    <row r="5666" spans="1:2" x14ac:dyDescent="0.35">
      <c r="A5666" s="38" t="s">
        <v>366</v>
      </c>
      <c r="B5666" s="38">
        <v>-8.1311999999999998</v>
      </c>
    </row>
    <row r="5667" spans="1:2" x14ac:dyDescent="0.35">
      <c r="A5667" s="38" t="s">
        <v>366</v>
      </c>
      <c r="B5667" s="38">
        <v>4.1680000000000028</v>
      </c>
    </row>
    <row r="5668" spans="1:2" x14ac:dyDescent="0.35">
      <c r="A5668" s="38" t="s">
        <v>366</v>
      </c>
      <c r="B5668" s="38">
        <v>8.7052000000000049</v>
      </c>
    </row>
    <row r="5669" spans="1:2" x14ac:dyDescent="0.35">
      <c r="A5669" s="38" t="s">
        <v>364</v>
      </c>
      <c r="B5669" s="38">
        <v>6.8713999999999995</v>
      </c>
    </row>
    <row r="5670" spans="1:2" x14ac:dyDescent="0.35">
      <c r="A5670" s="38" t="s">
        <v>364</v>
      </c>
      <c r="B5670" s="38">
        <v>17.544800000000002</v>
      </c>
    </row>
    <row r="5671" spans="1:2" x14ac:dyDescent="0.35">
      <c r="A5671" s="38" t="s">
        <v>364</v>
      </c>
      <c r="B5671" s="38">
        <v>132.58980000000003</v>
      </c>
    </row>
    <row r="5672" spans="1:2" x14ac:dyDescent="0.35">
      <c r="A5672" s="38" t="s">
        <v>364</v>
      </c>
      <c r="B5672" s="38">
        <v>92.393599999999992</v>
      </c>
    </row>
    <row r="5673" spans="1:2" x14ac:dyDescent="0.35">
      <c r="A5673" s="38" t="s">
        <v>364</v>
      </c>
      <c r="B5673" s="38">
        <v>8.7735000000000056</v>
      </c>
    </row>
    <row r="5674" spans="1:2" x14ac:dyDescent="0.35">
      <c r="A5674" s="38" t="s">
        <v>365</v>
      </c>
      <c r="B5674" s="38">
        <v>5.5439999999999987</v>
      </c>
    </row>
    <row r="5675" spans="1:2" x14ac:dyDescent="0.35">
      <c r="A5675" s="38" t="s">
        <v>365</v>
      </c>
      <c r="B5675" s="38">
        <v>2.6399999999999997</v>
      </c>
    </row>
    <row r="5676" spans="1:2" x14ac:dyDescent="0.35">
      <c r="A5676" s="38" t="s">
        <v>364</v>
      </c>
      <c r="B5676" s="38">
        <v>6.2208000000000006</v>
      </c>
    </row>
    <row r="5677" spans="1:2" x14ac:dyDescent="0.35">
      <c r="A5677" s="38" t="s">
        <v>364</v>
      </c>
      <c r="B5677" s="38">
        <v>5.7408000000000019</v>
      </c>
    </row>
    <row r="5678" spans="1:2" x14ac:dyDescent="0.35">
      <c r="A5678" s="38" t="s">
        <v>364</v>
      </c>
      <c r="B5678" s="38">
        <v>2.2079999999999984</v>
      </c>
    </row>
    <row r="5679" spans="1:2" x14ac:dyDescent="0.35">
      <c r="A5679" s="38" t="s">
        <v>365</v>
      </c>
      <c r="B5679" s="38">
        <v>-50.66879999999999</v>
      </c>
    </row>
    <row r="5680" spans="1:2" x14ac:dyDescent="0.35">
      <c r="A5680" s="38" t="s">
        <v>365</v>
      </c>
      <c r="B5680" s="38">
        <v>9.1979999999999986</v>
      </c>
    </row>
    <row r="5681" spans="1:2" x14ac:dyDescent="0.35">
      <c r="A5681" s="38" t="s">
        <v>365</v>
      </c>
      <c r="B5681" s="38">
        <v>53.860799999999998</v>
      </c>
    </row>
    <row r="5682" spans="1:2" x14ac:dyDescent="0.35">
      <c r="A5682" s="38" t="s">
        <v>365</v>
      </c>
      <c r="B5682" s="38">
        <v>2.9347999999999996</v>
      </c>
    </row>
    <row r="5683" spans="1:2" x14ac:dyDescent="0.35">
      <c r="A5683" s="38" t="s">
        <v>365</v>
      </c>
      <c r="B5683" s="38">
        <v>3.1104000000000003</v>
      </c>
    </row>
    <row r="5684" spans="1:2" x14ac:dyDescent="0.35">
      <c r="A5684" s="38" t="s">
        <v>363</v>
      </c>
      <c r="B5684" s="38">
        <v>7.1280000000000001</v>
      </c>
    </row>
    <row r="5685" spans="1:2" x14ac:dyDescent="0.35">
      <c r="A5685" s="38" t="s">
        <v>363</v>
      </c>
      <c r="B5685" s="38">
        <v>293.98040000000003</v>
      </c>
    </row>
    <row r="5686" spans="1:2" x14ac:dyDescent="0.35">
      <c r="A5686" s="38" t="s">
        <v>363</v>
      </c>
      <c r="B5686" s="38">
        <v>40.274000000000001</v>
      </c>
    </row>
    <row r="5687" spans="1:2" x14ac:dyDescent="0.35">
      <c r="A5687" s="38" t="s">
        <v>364</v>
      </c>
      <c r="B5687" s="38">
        <v>35.652599999999993</v>
      </c>
    </row>
    <row r="5688" spans="1:2" x14ac:dyDescent="0.35">
      <c r="A5688" s="38" t="s">
        <v>363</v>
      </c>
      <c r="B5688" s="38">
        <v>5.1910000000000007</v>
      </c>
    </row>
    <row r="5689" spans="1:2" x14ac:dyDescent="0.35">
      <c r="A5689" s="38" t="s">
        <v>363</v>
      </c>
      <c r="B5689" s="38">
        <v>12.988799999999991</v>
      </c>
    </row>
    <row r="5690" spans="1:2" x14ac:dyDescent="0.35">
      <c r="A5690" s="38" t="s">
        <v>363</v>
      </c>
      <c r="B5690" s="38">
        <v>16.518599999999999</v>
      </c>
    </row>
    <row r="5691" spans="1:2" x14ac:dyDescent="0.35">
      <c r="A5691" s="38" t="s">
        <v>365</v>
      </c>
      <c r="B5691" s="38">
        <v>-90.376199999999997</v>
      </c>
    </row>
    <row r="5692" spans="1:2" x14ac:dyDescent="0.35">
      <c r="A5692" s="38" t="s">
        <v>366</v>
      </c>
      <c r="B5692" s="38">
        <v>9.3023999999999987</v>
      </c>
    </row>
    <row r="5693" spans="1:2" x14ac:dyDescent="0.35">
      <c r="A5693" s="38" t="s">
        <v>366</v>
      </c>
      <c r="B5693" s="38">
        <v>20.584999999999994</v>
      </c>
    </row>
    <row r="5694" spans="1:2" x14ac:dyDescent="0.35">
      <c r="A5694" s="38" t="s">
        <v>366</v>
      </c>
      <c r="B5694" s="38">
        <v>36.447299999999998</v>
      </c>
    </row>
    <row r="5695" spans="1:2" x14ac:dyDescent="0.35">
      <c r="A5695" s="38" t="s">
        <v>366</v>
      </c>
      <c r="B5695" s="38">
        <v>12.672000000000001</v>
      </c>
    </row>
    <row r="5696" spans="1:2" x14ac:dyDescent="0.35">
      <c r="A5696" s="38" t="s">
        <v>366</v>
      </c>
      <c r="B5696" s="38">
        <v>141.1644</v>
      </c>
    </row>
    <row r="5697" spans="1:2" x14ac:dyDescent="0.35">
      <c r="A5697" s="38" t="s">
        <v>364</v>
      </c>
      <c r="B5697" s="38">
        <v>-1.7772000000000041</v>
      </c>
    </row>
    <row r="5698" spans="1:2" x14ac:dyDescent="0.35">
      <c r="A5698" s="38" t="s">
        <v>365</v>
      </c>
      <c r="B5698" s="38">
        <v>-42.46380000000002</v>
      </c>
    </row>
    <row r="5699" spans="1:2" x14ac:dyDescent="0.35">
      <c r="A5699" s="38" t="s">
        <v>365</v>
      </c>
      <c r="B5699" s="38">
        <v>-23.548000000000009</v>
      </c>
    </row>
    <row r="5700" spans="1:2" x14ac:dyDescent="0.35">
      <c r="A5700" s="38" t="s">
        <v>365</v>
      </c>
      <c r="B5700" s="38">
        <v>4.4399999999999995</v>
      </c>
    </row>
    <row r="5701" spans="1:2" x14ac:dyDescent="0.35">
      <c r="A5701" s="38" t="s">
        <v>364</v>
      </c>
      <c r="B5701" s="38">
        <v>17.581200000000003</v>
      </c>
    </row>
    <row r="5702" spans="1:2" x14ac:dyDescent="0.35">
      <c r="A5702" s="38" t="s">
        <v>366</v>
      </c>
      <c r="B5702" s="38">
        <v>15.281999999999998</v>
      </c>
    </row>
    <row r="5703" spans="1:2" x14ac:dyDescent="0.35">
      <c r="A5703" s="38" t="s">
        <v>366</v>
      </c>
      <c r="B5703" s="38">
        <v>-22.743500000000004</v>
      </c>
    </row>
    <row r="5704" spans="1:2" x14ac:dyDescent="0.35">
      <c r="A5704" s="38" t="s">
        <v>366</v>
      </c>
      <c r="B5704" s="38">
        <v>0.29519999999999957</v>
      </c>
    </row>
    <row r="5705" spans="1:2" x14ac:dyDescent="0.35">
      <c r="A5705" s="38" t="s">
        <v>366</v>
      </c>
      <c r="B5705" s="38">
        <v>-52.336500000000029</v>
      </c>
    </row>
    <row r="5706" spans="1:2" x14ac:dyDescent="0.35">
      <c r="A5706" s="38" t="s">
        <v>366</v>
      </c>
      <c r="B5706" s="38">
        <v>42.893499999999975</v>
      </c>
    </row>
    <row r="5707" spans="1:2" x14ac:dyDescent="0.35">
      <c r="A5707" s="38" t="s">
        <v>366</v>
      </c>
      <c r="B5707" s="38">
        <v>3.3755999999999986</v>
      </c>
    </row>
    <row r="5708" spans="1:2" x14ac:dyDescent="0.35">
      <c r="A5708" s="38" t="s">
        <v>366</v>
      </c>
      <c r="B5708" s="38">
        <v>14.563799999999997</v>
      </c>
    </row>
    <row r="5709" spans="1:2" x14ac:dyDescent="0.35">
      <c r="A5709" s="38" t="s">
        <v>366</v>
      </c>
      <c r="B5709" s="38">
        <v>30.187200000000001</v>
      </c>
    </row>
    <row r="5710" spans="1:2" x14ac:dyDescent="0.35">
      <c r="A5710" s="38" t="s">
        <v>366</v>
      </c>
      <c r="B5710" s="38">
        <v>7.158600000000007</v>
      </c>
    </row>
    <row r="5711" spans="1:2" x14ac:dyDescent="0.35">
      <c r="A5711" s="38" t="s">
        <v>366</v>
      </c>
      <c r="B5711" s="38">
        <v>21.294000000000008</v>
      </c>
    </row>
    <row r="5712" spans="1:2" x14ac:dyDescent="0.35">
      <c r="A5712" s="38" t="s">
        <v>366</v>
      </c>
      <c r="B5712" s="38">
        <v>1014.9797</v>
      </c>
    </row>
    <row r="5713" spans="1:2" x14ac:dyDescent="0.35">
      <c r="A5713" s="38" t="s">
        <v>366</v>
      </c>
      <c r="B5713" s="38">
        <v>9.3312000000000008</v>
      </c>
    </row>
    <row r="5714" spans="1:2" x14ac:dyDescent="0.35">
      <c r="A5714" s="38" t="s">
        <v>365</v>
      </c>
      <c r="B5714" s="38">
        <v>4.1390999999999991</v>
      </c>
    </row>
    <row r="5715" spans="1:2" x14ac:dyDescent="0.35">
      <c r="A5715" s="38" t="s">
        <v>366</v>
      </c>
      <c r="B5715" s="38">
        <v>1.6037999999999999</v>
      </c>
    </row>
    <row r="5716" spans="1:2" x14ac:dyDescent="0.35">
      <c r="A5716" s="38" t="s">
        <v>363</v>
      </c>
      <c r="B5716" s="38">
        <v>47.938500000000005</v>
      </c>
    </row>
    <row r="5717" spans="1:2" x14ac:dyDescent="0.35">
      <c r="A5717" s="38" t="s">
        <v>365</v>
      </c>
      <c r="B5717" s="38">
        <v>111.59099999999995</v>
      </c>
    </row>
    <row r="5718" spans="1:2" x14ac:dyDescent="0.35">
      <c r="A5718" s="38" t="s">
        <v>365</v>
      </c>
      <c r="B5718" s="38">
        <v>8.4563999999999986</v>
      </c>
    </row>
    <row r="5719" spans="1:2" x14ac:dyDescent="0.35">
      <c r="A5719" s="38" t="s">
        <v>365</v>
      </c>
      <c r="B5719" s="38">
        <v>27.241199999999996</v>
      </c>
    </row>
    <row r="5720" spans="1:2" x14ac:dyDescent="0.35">
      <c r="A5720" s="38" t="s">
        <v>365</v>
      </c>
      <c r="B5720" s="38">
        <v>5.2272000000000007</v>
      </c>
    </row>
    <row r="5721" spans="1:2" x14ac:dyDescent="0.35">
      <c r="A5721" s="38" t="s">
        <v>365</v>
      </c>
      <c r="B5721" s="38">
        <v>21.164000000000005</v>
      </c>
    </row>
    <row r="5722" spans="1:2" x14ac:dyDescent="0.35">
      <c r="A5722" s="38" t="s">
        <v>364</v>
      </c>
      <c r="B5722" s="38">
        <v>2.289000000000001</v>
      </c>
    </row>
    <row r="5723" spans="1:2" x14ac:dyDescent="0.35">
      <c r="A5723" s="38" t="s">
        <v>364</v>
      </c>
      <c r="B5723" s="38">
        <v>4.5587999999999944</v>
      </c>
    </row>
    <row r="5724" spans="1:2" x14ac:dyDescent="0.35">
      <c r="A5724" s="38" t="s">
        <v>364</v>
      </c>
      <c r="B5724" s="38">
        <v>29.993999999999986</v>
      </c>
    </row>
    <row r="5725" spans="1:2" x14ac:dyDescent="0.35">
      <c r="A5725" s="38" t="s">
        <v>364</v>
      </c>
      <c r="B5725" s="38">
        <v>6.2208000000000006</v>
      </c>
    </row>
    <row r="5726" spans="1:2" x14ac:dyDescent="0.35">
      <c r="A5726" s="38" t="s">
        <v>365</v>
      </c>
      <c r="B5726" s="38">
        <v>-82.884</v>
      </c>
    </row>
    <row r="5727" spans="1:2" x14ac:dyDescent="0.35">
      <c r="A5727" s="38" t="s">
        <v>366</v>
      </c>
      <c r="B5727" s="38">
        <v>395.96040000000005</v>
      </c>
    </row>
    <row r="5728" spans="1:2" x14ac:dyDescent="0.35">
      <c r="A5728" s="38" t="s">
        <v>365</v>
      </c>
      <c r="B5728" s="38">
        <v>118.29299999999989</v>
      </c>
    </row>
    <row r="5729" spans="1:2" x14ac:dyDescent="0.35">
      <c r="A5729" s="38" t="s">
        <v>365</v>
      </c>
      <c r="B5729" s="38">
        <v>32.059799999999996</v>
      </c>
    </row>
    <row r="5730" spans="1:2" x14ac:dyDescent="0.35">
      <c r="A5730" s="38" t="s">
        <v>365</v>
      </c>
      <c r="B5730" s="38">
        <v>305.13000000000011</v>
      </c>
    </row>
    <row r="5731" spans="1:2" x14ac:dyDescent="0.35">
      <c r="A5731" s="38" t="s">
        <v>365</v>
      </c>
      <c r="B5731" s="38">
        <v>28.087600000000002</v>
      </c>
    </row>
    <row r="5732" spans="1:2" x14ac:dyDescent="0.35">
      <c r="A5732" s="38" t="s">
        <v>365</v>
      </c>
      <c r="B5732" s="38">
        <v>41.392799999999966</v>
      </c>
    </row>
    <row r="5733" spans="1:2" x14ac:dyDescent="0.35">
      <c r="A5733" s="38" t="s">
        <v>365</v>
      </c>
      <c r="B5733" s="38">
        <v>12.659199999999998</v>
      </c>
    </row>
    <row r="5734" spans="1:2" x14ac:dyDescent="0.35">
      <c r="A5734" s="38" t="s">
        <v>366</v>
      </c>
      <c r="B5734" s="38">
        <v>185.25779999999997</v>
      </c>
    </row>
    <row r="5735" spans="1:2" x14ac:dyDescent="0.35">
      <c r="A5735" s="38" t="s">
        <v>366</v>
      </c>
      <c r="B5735" s="38">
        <v>7.9794000000000018</v>
      </c>
    </row>
    <row r="5736" spans="1:2" x14ac:dyDescent="0.35">
      <c r="A5736" s="38" t="s">
        <v>366</v>
      </c>
      <c r="B5736" s="38">
        <v>8.5543999999999976</v>
      </c>
    </row>
    <row r="5737" spans="1:2" x14ac:dyDescent="0.35">
      <c r="A5737" s="38" t="s">
        <v>366</v>
      </c>
      <c r="B5737" s="38">
        <v>4.8720000000000008</v>
      </c>
    </row>
    <row r="5738" spans="1:2" x14ac:dyDescent="0.35">
      <c r="A5738" s="38" t="s">
        <v>364</v>
      </c>
      <c r="B5738" s="38">
        <v>9.2927999999999997</v>
      </c>
    </row>
    <row r="5739" spans="1:2" x14ac:dyDescent="0.35">
      <c r="A5739" s="38" t="s">
        <v>364</v>
      </c>
      <c r="B5739" s="38">
        <v>5.7899999999999991</v>
      </c>
    </row>
    <row r="5740" spans="1:2" x14ac:dyDescent="0.35">
      <c r="A5740" s="38" t="s">
        <v>364</v>
      </c>
      <c r="B5740" s="38">
        <v>13.4316</v>
      </c>
    </row>
    <row r="5741" spans="1:2" x14ac:dyDescent="0.35">
      <c r="A5741" s="38" t="s">
        <v>364</v>
      </c>
      <c r="B5741" s="38">
        <v>6.3504000000000005</v>
      </c>
    </row>
    <row r="5742" spans="1:2" x14ac:dyDescent="0.35">
      <c r="A5742" s="38" t="s">
        <v>364</v>
      </c>
      <c r="B5742" s="38">
        <v>10.0624</v>
      </c>
    </row>
    <row r="5743" spans="1:2" x14ac:dyDescent="0.35">
      <c r="A5743" s="38" t="s">
        <v>364</v>
      </c>
      <c r="B5743" s="38">
        <v>53.271999999999991</v>
      </c>
    </row>
    <row r="5744" spans="1:2" x14ac:dyDescent="0.35">
      <c r="A5744" s="38" t="s">
        <v>364</v>
      </c>
      <c r="B5744" s="38">
        <v>12.8256</v>
      </c>
    </row>
    <row r="5745" spans="1:2" x14ac:dyDescent="0.35">
      <c r="A5745" s="38" t="s">
        <v>364</v>
      </c>
      <c r="B5745" s="38">
        <v>9.6191999999999993</v>
      </c>
    </row>
    <row r="5746" spans="1:2" x14ac:dyDescent="0.35">
      <c r="A5746" s="38" t="s">
        <v>364</v>
      </c>
      <c r="B5746" s="38">
        <v>7.9547999999999632</v>
      </c>
    </row>
    <row r="5747" spans="1:2" x14ac:dyDescent="0.35">
      <c r="A5747" s="38" t="s">
        <v>364</v>
      </c>
      <c r="B5747" s="38">
        <v>6.8991999999999987</v>
      </c>
    </row>
    <row r="5748" spans="1:2" x14ac:dyDescent="0.35">
      <c r="A5748" s="38" t="s">
        <v>363</v>
      </c>
      <c r="B5748" s="38">
        <v>31.197999999999986</v>
      </c>
    </row>
    <row r="5749" spans="1:2" x14ac:dyDescent="0.35">
      <c r="A5749" s="38" t="s">
        <v>363</v>
      </c>
      <c r="B5749" s="38">
        <v>17.879399999999997</v>
      </c>
    </row>
    <row r="5750" spans="1:2" x14ac:dyDescent="0.35">
      <c r="A5750" s="38" t="s">
        <v>363</v>
      </c>
      <c r="B5750" s="38">
        <v>-2.4840000000000018</v>
      </c>
    </row>
    <row r="5751" spans="1:2" x14ac:dyDescent="0.35">
      <c r="A5751" s="38" t="s">
        <v>366</v>
      </c>
      <c r="B5751" s="38">
        <v>36.725500000000004</v>
      </c>
    </row>
    <row r="5752" spans="1:2" x14ac:dyDescent="0.35">
      <c r="A5752" s="38" t="s">
        <v>365</v>
      </c>
      <c r="B5752" s="38">
        <v>-184.83660000000003</v>
      </c>
    </row>
    <row r="5753" spans="1:2" x14ac:dyDescent="0.35">
      <c r="A5753" s="38" t="s">
        <v>364</v>
      </c>
      <c r="B5753" s="38">
        <v>22.200000000000003</v>
      </c>
    </row>
    <row r="5754" spans="1:2" x14ac:dyDescent="0.35">
      <c r="A5754" s="38" t="s">
        <v>364</v>
      </c>
      <c r="B5754" s="38">
        <v>9.4989999999999988</v>
      </c>
    </row>
    <row r="5755" spans="1:2" x14ac:dyDescent="0.35">
      <c r="A5755" s="38" t="s">
        <v>363</v>
      </c>
      <c r="B5755" s="38">
        <v>225.26400000000001</v>
      </c>
    </row>
    <row r="5756" spans="1:2" x14ac:dyDescent="0.35">
      <c r="A5756" s="38" t="s">
        <v>363</v>
      </c>
      <c r="B5756" s="38">
        <v>1.4455999999999998</v>
      </c>
    </row>
    <row r="5757" spans="1:2" x14ac:dyDescent="0.35">
      <c r="A5757" s="38" t="s">
        <v>365</v>
      </c>
      <c r="B5757" s="38">
        <v>-8.532</v>
      </c>
    </row>
    <row r="5758" spans="1:2" x14ac:dyDescent="0.35">
      <c r="A5758" s="38" t="s">
        <v>365</v>
      </c>
      <c r="B5758" s="38">
        <v>624.98749999999995</v>
      </c>
    </row>
    <row r="5759" spans="1:2" x14ac:dyDescent="0.35">
      <c r="A5759" s="38" t="s">
        <v>363</v>
      </c>
      <c r="B5759" s="38">
        <v>12.114900000000002</v>
      </c>
    </row>
    <row r="5760" spans="1:2" x14ac:dyDescent="0.35">
      <c r="A5760" s="38" t="s">
        <v>363</v>
      </c>
      <c r="B5760" s="38">
        <v>-1.9791000000000025</v>
      </c>
    </row>
    <row r="5761" spans="1:2" x14ac:dyDescent="0.35">
      <c r="A5761" s="38" t="s">
        <v>364</v>
      </c>
      <c r="B5761" s="38">
        <v>125.14319999999998</v>
      </c>
    </row>
    <row r="5762" spans="1:2" x14ac:dyDescent="0.35">
      <c r="A5762" s="38" t="s">
        <v>364</v>
      </c>
      <c r="B5762" s="38">
        <v>2.1546000000000003</v>
      </c>
    </row>
    <row r="5763" spans="1:2" x14ac:dyDescent="0.35">
      <c r="A5763" s="38" t="s">
        <v>364</v>
      </c>
      <c r="B5763" s="38">
        <v>152.02319999999997</v>
      </c>
    </row>
    <row r="5764" spans="1:2" x14ac:dyDescent="0.35">
      <c r="A5764" s="38" t="s">
        <v>364</v>
      </c>
      <c r="B5764" s="38">
        <v>19.7712</v>
      </c>
    </row>
    <row r="5765" spans="1:2" x14ac:dyDescent="0.35">
      <c r="A5765" s="38" t="s">
        <v>366</v>
      </c>
      <c r="B5765" s="38">
        <v>209.27399999999992</v>
      </c>
    </row>
    <row r="5766" spans="1:2" x14ac:dyDescent="0.35">
      <c r="A5766" s="38" t="s">
        <v>364</v>
      </c>
      <c r="B5766" s="38">
        <v>17.693999999999988</v>
      </c>
    </row>
    <row r="5767" spans="1:2" x14ac:dyDescent="0.35">
      <c r="A5767" s="38" t="s">
        <v>364</v>
      </c>
      <c r="B5767" s="38">
        <v>25.018199999999993</v>
      </c>
    </row>
    <row r="5768" spans="1:2" x14ac:dyDescent="0.35">
      <c r="A5768" s="38" t="s">
        <v>365</v>
      </c>
      <c r="B5768" s="38">
        <v>20.298599999999993</v>
      </c>
    </row>
    <row r="5769" spans="1:2" x14ac:dyDescent="0.35">
      <c r="A5769" s="38" t="s">
        <v>365</v>
      </c>
      <c r="B5769" s="38">
        <v>20.234999999999996</v>
      </c>
    </row>
    <row r="5770" spans="1:2" x14ac:dyDescent="0.35">
      <c r="A5770" s="38" t="s">
        <v>366</v>
      </c>
      <c r="B5770" s="38">
        <v>1.512</v>
      </c>
    </row>
    <row r="5771" spans="1:2" x14ac:dyDescent="0.35">
      <c r="A5771" s="38" t="s">
        <v>366</v>
      </c>
      <c r="B5771" s="38">
        <v>10.223999999999998</v>
      </c>
    </row>
    <row r="5772" spans="1:2" x14ac:dyDescent="0.35">
      <c r="A5772" s="38" t="s">
        <v>364</v>
      </c>
      <c r="B5772" s="38">
        <v>4.6220999999999997</v>
      </c>
    </row>
    <row r="5773" spans="1:2" x14ac:dyDescent="0.35">
      <c r="A5773" s="38" t="s">
        <v>364</v>
      </c>
      <c r="B5773" s="38">
        <v>335.85479999999984</v>
      </c>
    </row>
    <row r="5774" spans="1:2" x14ac:dyDescent="0.35">
      <c r="A5774" s="38" t="s">
        <v>365</v>
      </c>
      <c r="B5774" s="38">
        <v>233.99610000000001</v>
      </c>
    </row>
    <row r="5775" spans="1:2" x14ac:dyDescent="0.35">
      <c r="A5775" s="38" t="s">
        <v>365</v>
      </c>
      <c r="B5775" s="38">
        <v>2.3967999999999989</v>
      </c>
    </row>
    <row r="5776" spans="1:2" x14ac:dyDescent="0.35">
      <c r="A5776" s="38" t="s">
        <v>364</v>
      </c>
      <c r="B5776" s="38">
        <v>-31.914400000000015</v>
      </c>
    </row>
    <row r="5777" spans="1:2" x14ac:dyDescent="0.35">
      <c r="A5777" s="38" t="s">
        <v>364</v>
      </c>
      <c r="B5777" s="38">
        <v>4.6228000000000007</v>
      </c>
    </row>
    <row r="5778" spans="1:2" x14ac:dyDescent="0.35">
      <c r="A5778" s="38" t="s">
        <v>366</v>
      </c>
      <c r="B5778" s="38">
        <v>5.8230000000000004</v>
      </c>
    </row>
    <row r="5779" spans="1:2" x14ac:dyDescent="0.35">
      <c r="A5779" s="38" t="s">
        <v>364</v>
      </c>
      <c r="B5779" s="38">
        <v>50.327999999999996</v>
      </c>
    </row>
    <row r="5780" spans="1:2" x14ac:dyDescent="0.35">
      <c r="A5780" s="38" t="s">
        <v>364</v>
      </c>
      <c r="B5780" s="38">
        <v>7.9248000000000012</v>
      </c>
    </row>
    <row r="5781" spans="1:2" x14ac:dyDescent="0.35">
      <c r="A5781" s="38" t="s">
        <v>364</v>
      </c>
      <c r="B5781" s="38">
        <v>11.264799999999997</v>
      </c>
    </row>
    <row r="5782" spans="1:2" x14ac:dyDescent="0.35">
      <c r="A5782" s="38" t="s">
        <v>364</v>
      </c>
      <c r="B5782" s="38">
        <v>24.291899999999998</v>
      </c>
    </row>
    <row r="5783" spans="1:2" x14ac:dyDescent="0.35">
      <c r="A5783" s="38" t="s">
        <v>364</v>
      </c>
      <c r="B5783" s="38">
        <v>0.59670000000000001</v>
      </c>
    </row>
    <row r="5784" spans="1:2" x14ac:dyDescent="0.35">
      <c r="A5784" s="38" t="s">
        <v>364</v>
      </c>
      <c r="B5784" s="38">
        <v>7.4496000000000002</v>
      </c>
    </row>
    <row r="5785" spans="1:2" x14ac:dyDescent="0.35">
      <c r="A5785" s="38" t="s">
        <v>364</v>
      </c>
      <c r="B5785" s="38">
        <v>16.397999999999996</v>
      </c>
    </row>
    <row r="5786" spans="1:2" x14ac:dyDescent="0.35">
      <c r="A5786" s="38" t="s">
        <v>364</v>
      </c>
      <c r="B5786" s="38">
        <v>-384.71640000000002</v>
      </c>
    </row>
    <row r="5787" spans="1:2" x14ac:dyDescent="0.35">
      <c r="A5787" s="38" t="s">
        <v>364</v>
      </c>
      <c r="B5787" s="38">
        <v>4.3955999999999982</v>
      </c>
    </row>
    <row r="5788" spans="1:2" x14ac:dyDescent="0.35">
      <c r="A5788" s="38" t="s">
        <v>364</v>
      </c>
      <c r="B5788" s="38">
        <v>-16.601199999999999</v>
      </c>
    </row>
    <row r="5789" spans="1:2" x14ac:dyDescent="0.35">
      <c r="A5789" s="38" t="s">
        <v>364</v>
      </c>
      <c r="B5789" s="38">
        <v>10.703699999999987</v>
      </c>
    </row>
    <row r="5790" spans="1:2" x14ac:dyDescent="0.35">
      <c r="A5790" s="38" t="s">
        <v>363</v>
      </c>
      <c r="B5790" s="38">
        <v>1.8479999999999985</v>
      </c>
    </row>
    <row r="5791" spans="1:2" x14ac:dyDescent="0.35">
      <c r="A5791" s="38" t="s">
        <v>363</v>
      </c>
      <c r="B5791" s="38">
        <v>-3.0933000000000002</v>
      </c>
    </row>
    <row r="5792" spans="1:2" x14ac:dyDescent="0.35">
      <c r="A5792" s="38" t="s">
        <v>364</v>
      </c>
      <c r="B5792" s="38">
        <v>16.8</v>
      </c>
    </row>
    <row r="5793" spans="1:2" x14ac:dyDescent="0.35">
      <c r="A5793" s="38" t="s">
        <v>364</v>
      </c>
      <c r="B5793" s="38">
        <v>0</v>
      </c>
    </row>
    <row r="5794" spans="1:2" x14ac:dyDescent="0.35">
      <c r="A5794" s="38" t="s">
        <v>364</v>
      </c>
      <c r="B5794" s="38">
        <v>25.438400000000001</v>
      </c>
    </row>
    <row r="5795" spans="1:2" x14ac:dyDescent="0.35">
      <c r="A5795" s="38" t="s">
        <v>364</v>
      </c>
      <c r="B5795" s="38">
        <v>15.524999999999999</v>
      </c>
    </row>
    <row r="5796" spans="1:2" x14ac:dyDescent="0.35">
      <c r="A5796" s="38" t="s">
        <v>364</v>
      </c>
      <c r="B5796" s="38">
        <v>16.3352</v>
      </c>
    </row>
    <row r="5797" spans="1:2" x14ac:dyDescent="0.35">
      <c r="A5797" s="38" t="s">
        <v>366</v>
      </c>
      <c r="B5797" s="38">
        <v>362.84040000000005</v>
      </c>
    </row>
    <row r="5798" spans="1:2" x14ac:dyDescent="0.35">
      <c r="A5798" s="38" t="s">
        <v>366</v>
      </c>
      <c r="B5798" s="38">
        <v>36.381599999999992</v>
      </c>
    </row>
    <row r="5799" spans="1:2" x14ac:dyDescent="0.35">
      <c r="A5799" s="38" t="s">
        <v>366</v>
      </c>
      <c r="B5799" s="38">
        <v>8.6939999999999991</v>
      </c>
    </row>
    <row r="5800" spans="1:2" x14ac:dyDescent="0.35">
      <c r="A5800" s="38" t="s">
        <v>366</v>
      </c>
      <c r="B5800" s="38">
        <v>37.9848</v>
      </c>
    </row>
    <row r="5801" spans="1:2" x14ac:dyDescent="0.35">
      <c r="A5801" s="38" t="s">
        <v>365</v>
      </c>
      <c r="B5801" s="38">
        <v>-6.0196000000000538</v>
      </c>
    </row>
    <row r="5802" spans="1:2" x14ac:dyDescent="0.35">
      <c r="A5802" s="38" t="s">
        <v>365</v>
      </c>
      <c r="B5802" s="38">
        <v>43.197600000000023</v>
      </c>
    </row>
    <row r="5803" spans="1:2" x14ac:dyDescent="0.35">
      <c r="A5803" s="38" t="s">
        <v>365</v>
      </c>
      <c r="B5803" s="38">
        <v>3.6288</v>
      </c>
    </row>
    <row r="5804" spans="1:2" x14ac:dyDescent="0.35">
      <c r="A5804" s="38" t="s">
        <v>364</v>
      </c>
      <c r="B5804" s="38">
        <v>1.1988000000000003</v>
      </c>
    </row>
    <row r="5805" spans="1:2" x14ac:dyDescent="0.35">
      <c r="A5805" s="38" t="s">
        <v>366</v>
      </c>
      <c r="B5805" s="38">
        <v>1.1555999999999984</v>
      </c>
    </row>
    <row r="5806" spans="1:2" x14ac:dyDescent="0.35">
      <c r="A5806" s="38" t="s">
        <v>365</v>
      </c>
      <c r="B5806" s="38">
        <v>6.1792000000000016</v>
      </c>
    </row>
    <row r="5807" spans="1:2" x14ac:dyDescent="0.35">
      <c r="A5807" s="38" t="s">
        <v>365</v>
      </c>
      <c r="B5807" s="38">
        <v>-27.264600000000016</v>
      </c>
    </row>
    <row r="5808" spans="1:2" x14ac:dyDescent="0.35">
      <c r="A5808" s="38" t="s">
        <v>363</v>
      </c>
      <c r="B5808" s="38">
        <v>4.1147999999999998</v>
      </c>
    </row>
    <row r="5809" spans="1:2" x14ac:dyDescent="0.35">
      <c r="A5809" s="38" t="s">
        <v>363</v>
      </c>
      <c r="B5809" s="38">
        <v>8.7168000000000063</v>
      </c>
    </row>
    <row r="5810" spans="1:2" x14ac:dyDescent="0.35">
      <c r="A5810" s="38" t="s">
        <v>363</v>
      </c>
      <c r="B5810" s="38">
        <v>8.3328000000000024</v>
      </c>
    </row>
    <row r="5811" spans="1:2" x14ac:dyDescent="0.35">
      <c r="A5811" s="38" t="s">
        <v>363</v>
      </c>
      <c r="B5811" s="38">
        <v>-18.180799999999998</v>
      </c>
    </row>
    <row r="5812" spans="1:2" x14ac:dyDescent="0.35">
      <c r="A5812" s="38" t="s">
        <v>364</v>
      </c>
      <c r="B5812" s="38">
        <v>48.539199999999994</v>
      </c>
    </row>
    <row r="5813" spans="1:2" x14ac:dyDescent="0.35">
      <c r="A5813" s="38" t="s">
        <v>364</v>
      </c>
      <c r="B5813" s="38">
        <v>15.633199999999988</v>
      </c>
    </row>
    <row r="5814" spans="1:2" x14ac:dyDescent="0.35">
      <c r="A5814" s="38" t="s">
        <v>364</v>
      </c>
      <c r="B5814" s="38">
        <v>185.99699999999984</v>
      </c>
    </row>
    <row r="5815" spans="1:2" x14ac:dyDescent="0.35">
      <c r="A5815" s="38" t="s">
        <v>366</v>
      </c>
      <c r="B5815" s="38">
        <v>9.3312000000000008</v>
      </c>
    </row>
    <row r="5816" spans="1:2" x14ac:dyDescent="0.35">
      <c r="A5816" s="38" t="s">
        <v>363</v>
      </c>
      <c r="B5816" s="38">
        <v>-0.7295000000000007</v>
      </c>
    </row>
    <row r="5817" spans="1:2" x14ac:dyDescent="0.35">
      <c r="A5817" s="38" t="s">
        <v>366</v>
      </c>
      <c r="B5817" s="38">
        <v>78.388800000000003</v>
      </c>
    </row>
    <row r="5818" spans="1:2" x14ac:dyDescent="0.35">
      <c r="A5818" s="38" t="s">
        <v>366</v>
      </c>
      <c r="B5818" s="38">
        <v>4.6806000000000001</v>
      </c>
    </row>
    <row r="5819" spans="1:2" x14ac:dyDescent="0.35">
      <c r="A5819" s="38" t="s">
        <v>366</v>
      </c>
      <c r="B5819" s="38">
        <v>5.767199999999999</v>
      </c>
    </row>
    <row r="5820" spans="1:2" x14ac:dyDescent="0.35">
      <c r="A5820" s="38" t="s">
        <v>366</v>
      </c>
      <c r="B5820" s="38">
        <v>44.712000000000003</v>
      </c>
    </row>
    <row r="5821" spans="1:2" x14ac:dyDescent="0.35">
      <c r="A5821" s="38" t="s">
        <v>366</v>
      </c>
      <c r="B5821" s="38">
        <v>5.6448</v>
      </c>
    </row>
    <row r="5822" spans="1:2" x14ac:dyDescent="0.35">
      <c r="A5822" s="38" t="s">
        <v>364</v>
      </c>
      <c r="B5822" s="38">
        <v>4.7724000000000046</v>
      </c>
    </row>
    <row r="5823" spans="1:2" x14ac:dyDescent="0.35">
      <c r="A5823" s="38" t="s">
        <v>364</v>
      </c>
      <c r="B5823" s="38">
        <v>2.0979000000000001</v>
      </c>
    </row>
    <row r="5824" spans="1:2" x14ac:dyDescent="0.35">
      <c r="A5824" s="38" t="s">
        <v>364</v>
      </c>
      <c r="B5824" s="38">
        <v>-10.705500000000043</v>
      </c>
    </row>
    <row r="5825" spans="1:2" x14ac:dyDescent="0.35">
      <c r="A5825" s="38" t="s">
        <v>364</v>
      </c>
      <c r="B5825" s="38">
        <v>6.4691999999999998</v>
      </c>
    </row>
    <row r="5826" spans="1:2" x14ac:dyDescent="0.35">
      <c r="A5826" s="38" t="s">
        <v>366</v>
      </c>
      <c r="B5826" s="38">
        <v>1.9602000000000004</v>
      </c>
    </row>
    <row r="5827" spans="1:2" x14ac:dyDescent="0.35">
      <c r="A5827" s="38" t="s">
        <v>366</v>
      </c>
      <c r="B5827" s="38">
        <v>201.31199999999998</v>
      </c>
    </row>
    <row r="5828" spans="1:2" x14ac:dyDescent="0.35">
      <c r="A5828" s="38" t="s">
        <v>366</v>
      </c>
      <c r="B5828" s="38">
        <v>14.124599999999999</v>
      </c>
    </row>
    <row r="5829" spans="1:2" x14ac:dyDescent="0.35">
      <c r="A5829" s="38" t="s">
        <v>366</v>
      </c>
      <c r="B5829" s="38">
        <v>-8.0784000000000198</v>
      </c>
    </row>
    <row r="5830" spans="1:2" x14ac:dyDescent="0.35">
      <c r="A5830" s="38" t="s">
        <v>366</v>
      </c>
      <c r="B5830" s="38">
        <v>2.2239999999999998</v>
      </c>
    </row>
    <row r="5831" spans="1:2" x14ac:dyDescent="0.35">
      <c r="A5831" s="38" t="s">
        <v>365</v>
      </c>
      <c r="B5831" s="38">
        <v>104.75279999999998</v>
      </c>
    </row>
    <row r="5832" spans="1:2" x14ac:dyDescent="0.35">
      <c r="A5832" s="38" t="s">
        <v>365</v>
      </c>
      <c r="B5832" s="38">
        <v>8.0945999999999998</v>
      </c>
    </row>
    <row r="5833" spans="1:2" x14ac:dyDescent="0.35">
      <c r="A5833" s="38" t="s">
        <v>364</v>
      </c>
      <c r="B5833" s="38">
        <v>176.78640000000001</v>
      </c>
    </row>
    <row r="5834" spans="1:2" x14ac:dyDescent="0.35">
      <c r="A5834" s="38" t="s">
        <v>363</v>
      </c>
      <c r="B5834" s="38">
        <v>2.0358000000000001</v>
      </c>
    </row>
    <row r="5835" spans="1:2" x14ac:dyDescent="0.35">
      <c r="A5835" s="38" t="s">
        <v>363</v>
      </c>
      <c r="B5835" s="38">
        <v>0</v>
      </c>
    </row>
    <row r="5836" spans="1:2" x14ac:dyDescent="0.35">
      <c r="A5836" s="38" t="s">
        <v>363</v>
      </c>
      <c r="B5836" s="38">
        <v>-42.799999999999983</v>
      </c>
    </row>
    <row r="5837" spans="1:2" x14ac:dyDescent="0.35">
      <c r="A5837" s="38" t="s">
        <v>363</v>
      </c>
      <c r="B5837" s="38">
        <v>-26.963999999999999</v>
      </c>
    </row>
    <row r="5838" spans="1:2" x14ac:dyDescent="0.35">
      <c r="A5838" s="38" t="s">
        <v>363</v>
      </c>
      <c r="B5838" s="38">
        <v>-8.1674999999999933</v>
      </c>
    </row>
    <row r="5839" spans="1:2" x14ac:dyDescent="0.35">
      <c r="A5839" s="38" t="s">
        <v>364</v>
      </c>
      <c r="B5839" s="38">
        <v>5.7568000000000019</v>
      </c>
    </row>
    <row r="5840" spans="1:2" x14ac:dyDescent="0.35">
      <c r="A5840" s="38" t="s">
        <v>364</v>
      </c>
      <c r="B5840" s="38">
        <v>3.3479999999999954</v>
      </c>
    </row>
    <row r="5841" spans="1:2" x14ac:dyDescent="0.35">
      <c r="A5841" s="38" t="s">
        <v>363</v>
      </c>
      <c r="B5841" s="38">
        <v>15.552000000000001</v>
      </c>
    </row>
    <row r="5842" spans="1:2" x14ac:dyDescent="0.35">
      <c r="A5842" s="38" t="s">
        <v>363</v>
      </c>
      <c r="B5842" s="38">
        <v>11.035399999999996</v>
      </c>
    </row>
    <row r="5843" spans="1:2" x14ac:dyDescent="0.35">
      <c r="A5843" s="38" t="s">
        <v>364</v>
      </c>
      <c r="B5843" s="38">
        <v>51.995999999999981</v>
      </c>
    </row>
    <row r="5844" spans="1:2" x14ac:dyDescent="0.35">
      <c r="A5844" s="38" t="s">
        <v>364</v>
      </c>
      <c r="B5844" s="38">
        <v>6.097999999999999</v>
      </c>
    </row>
    <row r="5845" spans="1:2" x14ac:dyDescent="0.35">
      <c r="A5845" s="38" t="s">
        <v>364</v>
      </c>
      <c r="B5845" s="38">
        <v>29.145599999999995</v>
      </c>
    </row>
    <row r="5846" spans="1:2" x14ac:dyDescent="0.35">
      <c r="A5846" s="38" t="s">
        <v>364</v>
      </c>
      <c r="B5846" s="38">
        <v>54.404699999999963</v>
      </c>
    </row>
    <row r="5847" spans="1:2" x14ac:dyDescent="0.35">
      <c r="A5847" s="38" t="s">
        <v>364</v>
      </c>
      <c r="B5847" s="38">
        <v>15.552000000000001</v>
      </c>
    </row>
    <row r="5848" spans="1:2" x14ac:dyDescent="0.35">
      <c r="A5848" s="38" t="s">
        <v>364</v>
      </c>
      <c r="B5848" s="38">
        <v>2.8195999999999799</v>
      </c>
    </row>
    <row r="5849" spans="1:2" x14ac:dyDescent="0.35">
      <c r="A5849" s="38" t="s">
        <v>364</v>
      </c>
      <c r="B5849" s="38">
        <v>15.372000000000002</v>
      </c>
    </row>
    <row r="5850" spans="1:2" x14ac:dyDescent="0.35">
      <c r="A5850" s="38" t="s">
        <v>365</v>
      </c>
      <c r="B5850" s="38">
        <v>178.90999999999997</v>
      </c>
    </row>
    <row r="5851" spans="1:2" x14ac:dyDescent="0.35">
      <c r="A5851" s="38" t="s">
        <v>365</v>
      </c>
      <c r="B5851" s="38">
        <v>143.19179999999994</v>
      </c>
    </row>
    <row r="5852" spans="1:2" x14ac:dyDescent="0.35">
      <c r="A5852" s="38" t="s">
        <v>365</v>
      </c>
      <c r="B5852" s="38">
        <v>274.995</v>
      </c>
    </row>
    <row r="5853" spans="1:2" x14ac:dyDescent="0.35">
      <c r="A5853" s="38" t="s">
        <v>365</v>
      </c>
      <c r="B5853" s="38">
        <v>34.389600000000002</v>
      </c>
    </row>
    <row r="5854" spans="1:2" x14ac:dyDescent="0.35">
      <c r="A5854" s="38" t="s">
        <v>365</v>
      </c>
      <c r="B5854" s="38">
        <v>12.856800000000002</v>
      </c>
    </row>
    <row r="5855" spans="1:2" x14ac:dyDescent="0.35">
      <c r="A5855" s="38" t="s">
        <v>363</v>
      </c>
      <c r="B5855" s="38">
        <v>4.7236000000000002</v>
      </c>
    </row>
    <row r="5856" spans="1:2" x14ac:dyDescent="0.35">
      <c r="A5856" s="38" t="s">
        <v>365</v>
      </c>
      <c r="B5856" s="38">
        <v>-1.2558000000000051</v>
      </c>
    </row>
    <row r="5857" spans="1:2" x14ac:dyDescent="0.35">
      <c r="A5857" s="38" t="s">
        <v>365</v>
      </c>
      <c r="B5857" s="38">
        <v>-4.895999999999999</v>
      </c>
    </row>
    <row r="5858" spans="1:2" x14ac:dyDescent="0.35">
      <c r="A5858" s="38" t="s">
        <v>365</v>
      </c>
      <c r="B5858" s="38">
        <v>-2.1792000000000007</v>
      </c>
    </row>
    <row r="5859" spans="1:2" x14ac:dyDescent="0.35">
      <c r="A5859" s="38" t="s">
        <v>365</v>
      </c>
      <c r="B5859" s="38">
        <v>-11.439000000000004</v>
      </c>
    </row>
    <row r="5860" spans="1:2" x14ac:dyDescent="0.35">
      <c r="A5860" s="38" t="s">
        <v>364</v>
      </c>
      <c r="B5860" s="38">
        <v>14.097999999999999</v>
      </c>
    </row>
    <row r="5861" spans="1:2" x14ac:dyDescent="0.35">
      <c r="A5861" s="38" t="s">
        <v>363</v>
      </c>
      <c r="B5861" s="38">
        <v>45.293999999999983</v>
      </c>
    </row>
    <row r="5862" spans="1:2" x14ac:dyDescent="0.35">
      <c r="A5862" s="38" t="s">
        <v>366</v>
      </c>
      <c r="B5862" s="38">
        <v>2.8884000000000007</v>
      </c>
    </row>
    <row r="5863" spans="1:2" x14ac:dyDescent="0.35">
      <c r="A5863" s="38" t="s">
        <v>363</v>
      </c>
      <c r="B5863" s="38">
        <v>53.860799999999998</v>
      </c>
    </row>
    <row r="5864" spans="1:2" x14ac:dyDescent="0.35">
      <c r="A5864" s="38" t="s">
        <v>363</v>
      </c>
      <c r="B5864" s="38">
        <v>9.3312000000000008</v>
      </c>
    </row>
    <row r="5865" spans="1:2" x14ac:dyDescent="0.35">
      <c r="A5865" s="38" t="s">
        <v>363</v>
      </c>
      <c r="B5865" s="38">
        <v>4.3524000000000003</v>
      </c>
    </row>
    <row r="5866" spans="1:2" x14ac:dyDescent="0.35">
      <c r="A5866" s="38" t="s">
        <v>366</v>
      </c>
      <c r="B5866" s="38">
        <v>22.251600000000003</v>
      </c>
    </row>
    <row r="5867" spans="1:2" x14ac:dyDescent="0.35">
      <c r="A5867" s="38" t="s">
        <v>366</v>
      </c>
      <c r="B5867" s="38">
        <v>2.0064000000000002</v>
      </c>
    </row>
    <row r="5868" spans="1:2" x14ac:dyDescent="0.35">
      <c r="A5868" s="38" t="s">
        <v>366</v>
      </c>
      <c r="B5868" s="38">
        <v>294.67100000000005</v>
      </c>
    </row>
    <row r="5869" spans="1:2" x14ac:dyDescent="0.35">
      <c r="A5869" s="38" t="s">
        <v>366</v>
      </c>
      <c r="B5869" s="38">
        <v>0.58399999999999985</v>
      </c>
    </row>
    <row r="5870" spans="1:2" x14ac:dyDescent="0.35">
      <c r="A5870" s="38" t="s">
        <v>366</v>
      </c>
      <c r="B5870" s="38">
        <v>-80.178000000000026</v>
      </c>
    </row>
    <row r="5871" spans="1:2" x14ac:dyDescent="0.35">
      <c r="A5871" s="38" t="s">
        <v>364</v>
      </c>
      <c r="B5871" s="38">
        <v>100.19599999999997</v>
      </c>
    </row>
    <row r="5872" spans="1:2" x14ac:dyDescent="0.35">
      <c r="A5872" s="38" t="s">
        <v>364</v>
      </c>
      <c r="B5872" s="38">
        <v>80.843000000000075</v>
      </c>
    </row>
    <row r="5873" spans="1:2" x14ac:dyDescent="0.35">
      <c r="A5873" s="38" t="s">
        <v>365</v>
      </c>
      <c r="B5873" s="38">
        <v>21.751499999999986</v>
      </c>
    </row>
    <row r="5874" spans="1:2" x14ac:dyDescent="0.35">
      <c r="A5874" s="38" t="s">
        <v>363</v>
      </c>
      <c r="B5874" s="38">
        <v>16.732800000000005</v>
      </c>
    </row>
    <row r="5875" spans="1:2" x14ac:dyDescent="0.35">
      <c r="A5875" s="38" t="s">
        <v>363</v>
      </c>
      <c r="B5875" s="38">
        <v>54.04</v>
      </c>
    </row>
    <row r="5876" spans="1:2" x14ac:dyDescent="0.35">
      <c r="A5876" s="38" t="s">
        <v>363</v>
      </c>
      <c r="B5876" s="38">
        <v>4.3883999999999999</v>
      </c>
    </row>
    <row r="5877" spans="1:2" x14ac:dyDescent="0.35">
      <c r="A5877" s="38" t="s">
        <v>366</v>
      </c>
      <c r="B5877" s="38">
        <v>1.0268999999999999</v>
      </c>
    </row>
    <row r="5878" spans="1:2" x14ac:dyDescent="0.35">
      <c r="A5878" s="38" t="s">
        <v>366</v>
      </c>
      <c r="B5878" s="38">
        <v>219.45140000000001</v>
      </c>
    </row>
    <row r="5879" spans="1:2" x14ac:dyDescent="0.35">
      <c r="A5879" s="38" t="s">
        <v>366</v>
      </c>
      <c r="B5879" s="38">
        <v>8.7906000000000013</v>
      </c>
    </row>
    <row r="5880" spans="1:2" x14ac:dyDescent="0.35">
      <c r="A5880" s="38" t="s">
        <v>366</v>
      </c>
      <c r="B5880" s="38">
        <v>68.846399999999988</v>
      </c>
    </row>
    <row r="5881" spans="1:2" x14ac:dyDescent="0.35">
      <c r="A5881" s="38" t="s">
        <v>366</v>
      </c>
      <c r="B5881" s="38">
        <v>92.236799999999988</v>
      </c>
    </row>
    <row r="5882" spans="1:2" x14ac:dyDescent="0.35">
      <c r="A5882" s="38" t="s">
        <v>364</v>
      </c>
      <c r="B5882" s="38">
        <v>50.097999999999985</v>
      </c>
    </row>
    <row r="5883" spans="1:2" x14ac:dyDescent="0.35">
      <c r="A5883" s="38" t="s">
        <v>364</v>
      </c>
      <c r="B5883" s="38">
        <v>180.76590000000002</v>
      </c>
    </row>
    <row r="5884" spans="1:2" x14ac:dyDescent="0.35">
      <c r="A5884" s="38" t="s">
        <v>364</v>
      </c>
      <c r="B5884" s="38">
        <v>-99.621900000000068</v>
      </c>
    </row>
    <row r="5885" spans="1:2" x14ac:dyDescent="0.35">
      <c r="A5885" s="38" t="s">
        <v>364</v>
      </c>
      <c r="B5885" s="38">
        <v>7.352800000000002</v>
      </c>
    </row>
    <row r="5886" spans="1:2" x14ac:dyDescent="0.35">
      <c r="A5886" s="38" t="s">
        <v>364</v>
      </c>
      <c r="B5886" s="38">
        <v>196.50359999999978</v>
      </c>
    </row>
    <row r="5887" spans="1:2" x14ac:dyDescent="0.35">
      <c r="A5887" s="38" t="s">
        <v>364</v>
      </c>
      <c r="B5887" s="38">
        <v>5.0231999999999992</v>
      </c>
    </row>
    <row r="5888" spans="1:2" x14ac:dyDescent="0.35">
      <c r="A5888" s="38" t="s">
        <v>364</v>
      </c>
      <c r="B5888" s="38">
        <v>86.385600000000011</v>
      </c>
    </row>
    <row r="5889" spans="1:2" x14ac:dyDescent="0.35">
      <c r="A5889" s="38" t="s">
        <v>366</v>
      </c>
      <c r="B5889" s="38">
        <v>11.117599999999999</v>
      </c>
    </row>
    <row r="5890" spans="1:2" x14ac:dyDescent="0.35">
      <c r="A5890" s="38" t="s">
        <v>363</v>
      </c>
      <c r="B5890" s="38">
        <v>21.012799999999999</v>
      </c>
    </row>
    <row r="5891" spans="1:2" x14ac:dyDescent="0.35">
      <c r="A5891" s="38" t="s">
        <v>366</v>
      </c>
      <c r="B5891" s="38">
        <v>11.778199999999998</v>
      </c>
    </row>
    <row r="5892" spans="1:2" x14ac:dyDescent="0.35">
      <c r="A5892" s="38" t="s">
        <v>365</v>
      </c>
      <c r="B5892" s="38">
        <v>13.451199999999996</v>
      </c>
    </row>
    <row r="5893" spans="1:2" x14ac:dyDescent="0.35">
      <c r="A5893" s="38" t="s">
        <v>365</v>
      </c>
      <c r="B5893" s="38">
        <v>1.6175999999999986</v>
      </c>
    </row>
    <row r="5894" spans="1:2" x14ac:dyDescent="0.35">
      <c r="A5894" s="38" t="s">
        <v>365</v>
      </c>
      <c r="B5894" s="38">
        <v>2.0393999999999934</v>
      </c>
    </row>
    <row r="5895" spans="1:2" x14ac:dyDescent="0.35">
      <c r="A5895" s="38" t="s">
        <v>363</v>
      </c>
      <c r="B5895" s="38">
        <v>1.3621999999999999</v>
      </c>
    </row>
    <row r="5896" spans="1:2" x14ac:dyDescent="0.35">
      <c r="A5896" s="38" t="s">
        <v>364</v>
      </c>
      <c r="B5896" s="38">
        <v>23.968799999999998</v>
      </c>
    </row>
    <row r="5897" spans="1:2" x14ac:dyDescent="0.35">
      <c r="A5897" s="38" t="s">
        <v>364</v>
      </c>
      <c r="B5897" s="38">
        <v>22.200000000000003</v>
      </c>
    </row>
    <row r="5898" spans="1:2" x14ac:dyDescent="0.35">
      <c r="A5898" s="38" t="s">
        <v>364</v>
      </c>
      <c r="B5898" s="38">
        <v>9.629999999999999</v>
      </c>
    </row>
    <row r="5899" spans="1:2" x14ac:dyDescent="0.35">
      <c r="A5899" s="38" t="s">
        <v>365</v>
      </c>
      <c r="B5899" s="38">
        <v>22.047199999999997</v>
      </c>
    </row>
    <row r="5900" spans="1:2" x14ac:dyDescent="0.35">
      <c r="A5900" s="38" t="s">
        <v>365</v>
      </c>
      <c r="B5900" s="38">
        <v>124.7808</v>
      </c>
    </row>
    <row r="5901" spans="1:2" x14ac:dyDescent="0.35">
      <c r="A5901" s="38" t="s">
        <v>364</v>
      </c>
      <c r="B5901" s="38">
        <v>4.8899999999999997</v>
      </c>
    </row>
    <row r="5902" spans="1:2" x14ac:dyDescent="0.35">
      <c r="A5902" s="38" t="s">
        <v>364</v>
      </c>
      <c r="B5902" s="38">
        <v>7.5599999999999987</v>
      </c>
    </row>
    <row r="5903" spans="1:2" x14ac:dyDescent="0.35">
      <c r="A5903" s="38" t="s">
        <v>366</v>
      </c>
      <c r="B5903" s="38">
        <v>10.4148</v>
      </c>
    </row>
    <row r="5904" spans="1:2" x14ac:dyDescent="0.35">
      <c r="A5904" s="38" t="s">
        <v>364</v>
      </c>
      <c r="B5904" s="38">
        <v>28.171799999999998</v>
      </c>
    </row>
    <row r="5905" spans="1:2" x14ac:dyDescent="0.35">
      <c r="A5905" s="38" t="s">
        <v>364</v>
      </c>
      <c r="B5905" s="38">
        <v>22.226399999999998</v>
      </c>
    </row>
    <row r="5906" spans="1:2" x14ac:dyDescent="0.35">
      <c r="A5906" s="38" t="s">
        <v>364</v>
      </c>
      <c r="B5906" s="38">
        <v>12.672000000000001</v>
      </c>
    </row>
    <row r="5907" spans="1:2" x14ac:dyDescent="0.35">
      <c r="A5907" s="38" t="s">
        <v>364</v>
      </c>
      <c r="B5907" s="38">
        <v>19.872</v>
      </c>
    </row>
    <row r="5908" spans="1:2" x14ac:dyDescent="0.35">
      <c r="A5908" s="38" t="s">
        <v>364</v>
      </c>
      <c r="B5908" s="38">
        <v>1.0169999999999995</v>
      </c>
    </row>
    <row r="5909" spans="1:2" x14ac:dyDescent="0.35">
      <c r="A5909" s="38" t="s">
        <v>364</v>
      </c>
      <c r="B5909" s="38">
        <v>9.2639999999999993</v>
      </c>
    </row>
    <row r="5910" spans="1:2" x14ac:dyDescent="0.35">
      <c r="A5910" s="38" t="s">
        <v>364</v>
      </c>
      <c r="B5910" s="38">
        <v>26.864999999999995</v>
      </c>
    </row>
    <row r="5911" spans="1:2" x14ac:dyDescent="0.35">
      <c r="A5911" s="38" t="s">
        <v>364</v>
      </c>
      <c r="B5911" s="38">
        <v>5.6627999999999998</v>
      </c>
    </row>
    <row r="5912" spans="1:2" x14ac:dyDescent="0.35">
      <c r="A5912" s="38" t="s">
        <v>364</v>
      </c>
      <c r="B5912" s="38">
        <v>33.8598</v>
      </c>
    </row>
    <row r="5913" spans="1:2" x14ac:dyDescent="0.35">
      <c r="A5913" s="38" t="s">
        <v>364</v>
      </c>
      <c r="B5913" s="38">
        <v>13.028400000000001</v>
      </c>
    </row>
    <row r="5914" spans="1:2" x14ac:dyDescent="0.35">
      <c r="A5914" s="38" t="s">
        <v>363</v>
      </c>
      <c r="B5914" s="38">
        <v>6.63</v>
      </c>
    </row>
    <row r="5915" spans="1:2" x14ac:dyDescent="0.35">
      <c r="A5915" s="38" t="s">
        <v>366</v>
      </c>
      <c r="B5915" s="38">
        <v>1.0429999999999984</v>
      </c>
    </row>
    <row r="5916" spans="1:2" x14ac:dyDescent="0.35">
      <c r="A5916" s="38" t="s">
        <v>366</v>
      </c>
      <c r="B5916" s="38">
        <v>41.223699999999994</v>
      </c>
    </row>
    <row r="5917" spans="1:2" x14ac:dyDescent="0.35">
      <c r="A5917" s="38" t="s">
        <v>366</v>
      </c>
      <c r="B5917" s="38">
        <v>8.8783999999999956</v>
      </c>
    </row>
    <row r="5918" spans="1:2" x14ac:dyDescent="0.35">
      <c r="A5918" s="38" t="s">
        <v>366</v>
      </c>
      <c r="B5918" s="38">
        <v>27.433999999999997</v>
      </c>
    </row>
    <row r="5919" spans="1:2" x14ac:dyDescent="0.35">
      <c r="A5919" s="38" t="s">
        <v>366</v>
      </c>
      <c r="B5919" s="38">
        <v>158.57639999999992</v>
      </c>
    </row>
    <row r="5920" spans="1:2" x14ac:dyDescent="0.35">
      <c r="A5920" s="38" t="s">
        <v>366</v>
      </c>
      <c r="B5920" s="38">
        <v>-25.049000000000149</v>
      </c>
    </row>
    <row r="5921" spans="1:2" x14ac:dyDescent="0.35">
      <c r="A5921" s="38" t="s">
        <v>366</v>
      </c>
      <c r="B5921" s="38">
        <v>58.791600000000003</v>
      </c>
    </row>
    <row r="5922" spans="1:2" x14ac:dyDescent="0.35">
      <c r="A5922" s="38" t="s">
        <v>366</v>
      </c>
      <c r="B5922" s="38">
        <v>217.76699999999994</v>
      </c>
    </row>
    <row r="5923" spans="1:2" x14ac:dyDescent="0.35">
      <c r="A5923" s="38" t="s">
        <v>366</v>
      </c>
      <c r="B5923" s="38">
        <v>53.260799999999996</v>
      </c>
    </row>
    <row r="5924" spans="1:2" x14ac:dyDescent="0.35">
      <c r="A5924" s="38" t="s">
        <v>366</v>
      </c>
      <c r="B5924" s="38">
        <v>1.3559999999999945</v>
      </c>
    </row>
    <row r="5925" spans="1:2" x14ac:dyDescent="0.35">
      <c r="A5925" s="38" t="s">
        <v>366</v>
      </c>
      <c r="B5925" s="38">
        <v>-120.05080000000007</v>
      </c>
    </row>
    <row r="5926" spans="1:2" x14ac:dyDescent="0.35">
      <c r="A5926" s="38" t="s">
        <v>363</v>
      </c>
      <c r="B5926" s="38">
        <v>6.6583999999999968</v>
      </c>
    </row>
    <row r="5927" spans="1:2" x14ac:dyDescent="0.35">
      <c r="A5927" s="38" t="s">
        <v>364</v>
      </c>
      <c r="B5927" s="38">
        <v>362.83500000000004</v>
      </c>
    </row>
    <row r="5928" spans="1:2" x14ac:dyDescent="0.35">
      <c r="A5928" s="38" t="s">
        <v>363</v>
      </c>
      <c r="B5928" s="38">
        <v>316.13920000000007</v>
      </c>
    </row>
    <row r="5929" spans="1:2" x14ac:dyDescent="0.35">
      <c r="A5929" s="38" t="s">
        <v>363</v>
      </c>
      <c r="B5929" s="38">
        <v>3.4356999999999998</v>
      </c>
    </row>
    <row r="5930" spans="1:2" x14ac:dyDescent="0.35">
      <c r="A5930" s="38" t="s">
        <v>363</v>
      </c>
      <c r="B5930" s="38">
        <v>3.9248000000000003</v>
      </c>
    </row>
    <row r="5931" spans="1:2" x14ac:dyDescent="0.35">
      <c r="A5931" s="38" t="s">
        <v>366</v>
      </c>
      <c r="B5931" s="38">
        <v>-45.349200000000003</v>
      </c>
    </row>
    <row r="5932" spans="1:2" x14ac:dyDescent="0.35">
      <c r="A5932" s="38" t="s">
        <v>366</v>
      </c>
      <c r="B5932" s="38">
        <v>5.4432</v>
      </c>
    </row>
    <row r="5933" spans="1:2" x14ac:dyDescent="0.35">
      <c r="A5933" s="38" t="s">
        <v>366</v>
      </c>
      <c r="B5933" s="38">
        <v>-113.9980000000001</v>
      </c>
    </row>
    <row r="5934" spans="1:2" x14ac:dyDescent="0.35">
      <c r="A5934" s="38" t="s">
        <v>366</v>
      </c>
      <c r="B5934" s="38">
        <v>1.0044</v>
      </c>
    </row>
    <row r="5935" spans="1:2" x14ac:dyDescent="0.35">
      <c r="A5935" s="38" t="s">
        <v>366</v>
      </c>
      <c r="B5935" s="38">
        <v>4.8231000000000002</v>
      </c>
    </row>
    <row r="5936" spans="1:2" x14ac:dyDescent="0.35">
      <c r="A5936" s="38" t="s">
        <v>366</v>
      </c>
      <c r="B5936" s="38">
        <v>85.786999999999949</v>
      </c>
    </row>
    <row r="5937" spans="1:2" x14ac:dyDescent="0.35">
      <c r="A5937" s="38" t="s">
        <v>364</v>
      </c>
      <c r="B5937" s="38">
        <v>8.6359999999999992</v>
      </c>
    </row>
    <row r="5938" spans="1:2" x14ac:dyDescent="0.35">
      <c r="A5938" s="38" t="s">
        <v>364</v>
      </c>
      <c r="B5938" s="38">
        <v>19.966499999999982</v>
      </c>
    </row>
    <row r="5939" spans="1:2" x14ac:dyDescent="0.35">
      <c r="A5939" s="38" t="s">
        <v>364</v>
      </c>
      <c r="B5939" s="38">
        <v>8.9969999999999892</v>
      </c>
    </row>
    <row r="5940" spans="1:2" x14ac:dyDescent="0.35">
      <c r="A5940" s="38" t="s">
        <v>365</v>
      </c>
      <c r="B5940" s="38">
        <v>9.5991999999999997</v>
      </c>
    </row>
    <row r="5941" spans="1:2" x14ac:dyDescent="0.35">
      <c r="A5941" s="38" t="s">
        <v>365</v>
      </c>
      <c r="B5941" s="38">
        <v>4.2951999999999995</v>
      </c>
    </row>
    <row r="5942" spans="1:2" x14ac:dyDescent="0.35">
      <c r="A5942" s="38" t="s">
        <v>364</v>
      </c>
      <c r="B5942" s="38">
        <v>130.75199999999995</v>
      </c>
    </row>
    <row r="5943" spans="1:2" x14ac:dyDescent="0.35">
      <c r="A5943" s="38" t="s">
        <v>364</v>
      </c>
      <c r="B5943" s="38">
        <v>1.5876000000000001</v>
      </c>
    </row>
    <row r="5944" spans="1:2" x14ac:dyDescent="0.35">
      <c r="A5944" s="38" t="s">
        <v>364</v>
      </c>
      <c r="B5944" s="38">
        <v>18.477200000000011</v>
      </c>
    </row>
    <row r="5945" spans="1:2" x14ac:dyDescent="0.35">
      <c r="A5945" s="38" t="s">
        <v>364</v>
      </c>
      <c r="B5945" s="38">
        <v>2.6376000000000004</v>
      </c>
    </row>
    <row r="5946" spans="1:2" x14ac:dyDescent="0.35">
      <c r="A5946" s="38" t="s">
        <v>364</v>
      </c>
      <c r="B5946" s="38">
        <v>30.431999999999995</v>
      </c>
    </row>
    <row r="5947" spans="1:2" x14ac:dyDescent="0.35">
      <c r="A5947" s="38" t="s">
        <v>364</v>
      </c>
      <c r="B5947" s="38">
        <v>12.441600000000001</v>
      </c>
    </row>
    <row r="5948" spans="1:2" x14ac:dyDescent="0.35">
      <c r="A5948" s="38" t="s">
        <v>364</v>
      </c>
      <c r="B5948" s="38">
        <v>13.186800000000005</v>
      </c>
    </row>
    <row r="5949" spans="1:2" x14ac:dyDescent="0.35">
      <c r="A5949" s="38" t="s">
        <v>365</v>
      </c>
      <c r="B5949" s="38">
        <v>12.690999999999999</v>
      </c>
    </row>
    <row r="5950" spans="1:2" x14ac:dyDescent="0.35">
      <c r="A5950" s="38" t="s">
        <v>363</v>
      </c>
      <c r="B5950" s="38">
        <v>19.6328</v>
      </c>
    </row>
    <row r="5951" spans="1:2" x14ac:dyDescent="0.35">
      <c r="A5951" s="38" t="s">
        <v>363</v>
      </c>
      <c r="B5951" s="38">
        <v>125.98740000000001</v>
      </c>
    </row>
    <row r="5952" spans="1:2" x14ac:dyDescent="0.35">
      <c r="A5952" s="38" t="s">
        <v>363</v>
      </c>
      <c r="B5952" s="38">
        <v>78.671999999999997</v>
      </c>
    </row>
    <row r="5953" spans="1:2" x14ac:dyDescent="0.35">
      <c r="A5953" s="38" t="s">
        <v>363</v>
      </c>
      <c r="B5953" s="38">
        <v>112.49279999999999</v>
      </c>
    </row>
    <row r="5954" spans="1:2" x14ac:dyDescent="0.35">
      <c r="A5954" s="38" t="s">
        <v>365</v>
      </c>
      <c r="B5954" s="38">
        <v>7.2576000000000001</v>
      </c>
    </row>
    <row r="5955" spans="1:2" x14ac:dyDescent="0.35">
      <c r="A5955" s="38" t="s">
        <v>366</v>
      </c>
      <c r="B5955" s="38">
        <v>2.9400000000000004</v>
      </c>
    </row>
    <row r="5956" spans="1:2" x14ac:dyDescent="0.35">
      <c r="A5956" s="38" t="s">
        <v>366</v>
      </c>
      <c r="B5956" s="38">
        <v>7.7896000000000001</v>
      </c>
    </row>
    <row r="5957" spans="1:2" x14ac:dyDescent="0.35">
      <c r="A5957" s="38" t="s">
        <v>366</v>
      </c>
      <c r="B5957" s="38">
        <v>-250.54079999999999</v>
      </c>
    </row>
    <row r="5958" spans="1:2" x14ac:dyDescent="0.35">
      <c r="A5958" s="38" t="s">
        <v>364</v>
      </c>
      <c r="B5958" s="38">
        <v>6.7655000000000598</v>
      </c>
    </row>
    <row r="5959" spans="1:2" x14ac:dyDescent="0.35">
      <c r="A5959" s="38" t="s">
        <v>364</v>
      </c>
      <c r="B5959" s="38">
        <v>40.274000000000001</v>
      </c>
    </row>
    <row r="5960" spans="1:2" x14ac:dyDescent="0.35">
      <c r="A5960" s="38" t="s">
        <v>364</v>
      </c>
      <c r="B5960" s="38">
        <v>14.974399999999999</v>
      </c>
    </row>
    <row r="5961" spans="1:2" x14ac:dyDescent="0.35">
      <c r="A5961" s="38" t="s">
        <v>364</v>
      </c>
      <c r="B5961" s="38">
        <v>77.035199999999975</v>
      </c>
    </row>
    <row r="5962" spans="1:2" x14ac:dyDescent="0.35">
      <c r="A5962" s="38" t="s">
        <v>364</v>
      </c>
      <c r="B5962" s="38">
        <v>6.5471999999999984</v>
      </c>
    </row>
    <row r="5963" spans="1:2" x14ac:dyDescent="0.35">
      <c r="A5963" s="38" t="s">
        <v>364</v>
      </c>
      <c r="B5963" s="38">
        <v>57.592799999999983</v>
      </c>
    </row>
    <row r="5964" spans="1:2" x14ac:dyDescent="0.35">
      <c r="A5964" s="38" t="s">
        <v>364</v>
      </c>
      <c r="B5964" s="38">
        <v>2.0228000000000002</v>
      </c>
    </row>
    <row r="5965" spans="1:2" x14ac:dyDescent="0.35">
      <c r="A5965" s="38" t="s">
        <v>364</v>
      </c>
      <c r="B5965" s="38">
        <v>55.763999999999996</v>
      </c>
    </row>
    <row r="5966" spans="1:2" x14ac:dyDescent="0.35">
      <c r="A5966" s="38" t="s">
        <v>364</v>
      </c>
      <c r="B5966" s="38">
        <v>5.1659999999999986</v>
      </c>
    </row>
    <row r="5967" spans="1:2" x14ac:dyDescent="0.35">
      <c r="A5967" s="38" t="s">
        <v>364</v>
      </c>
      <c r="B5967" s="38">
        <v>63.436800000000005</v>
      </c>
    </row>
    <row r="5968" spans="1:2" x14ac:dyDescent="0.35">
      <c r="A5968" s="38" t="s">
        <v>364</v>
      </c>
      <c r="B5968" s="38">
        <v>10.787999999999997</v>
      </c>
    </row>
    <row r="5969" spans="1:2" x14ac:dyDescent="0.35">
      <c r="A5969" s="38" t="s">
        <v>366</v>
      </c>
      <c r="B5969" s="38">
        <v>40.170200000000001</v>
      </c>
    </row>
    <row r="5970" spans="1:2" x14ac:dyDescent="0.35">
      <c r="A5970" s="38" t="s">
        <v>364</v>
      </c>
      <c r="B5970" s="38">
        <v>50.327999999999996</v>
      </c>
    </row>
    <row r="5971" spans="1:2" x14ac:dyDescent="0.35">
      <c r="A5971" s="38" t="s">
        <v>364</v>
      </c>
      <c r="B5971" s="38">
        <v>3.1551999999999998</v>
      </c>
    </row>
    <row r="5972" spans="1:2" x14ac:dyDescent="0.35">
      <c r="A5972" s="38" t="s">
        <v>364</v>
      </c>
      <c r="B5972" s="38">
        <v>9.7608000000000015</v>
      </c>
    </row>
    <row r="5973" spans="1:2" x14ac:dyDescent="0.35">
      <c r="A5973" s="38" t="s">
        <v>364</v>
      </c>
      <c r="B5973" s="38">
        <v>15.4872</v>
      </c>
    </row>
    <row r="5974" spans="1:2" x14ac:dyDescent="0.35">
      <c r="A5974" s="38" t="s">
        <v>366</v>
      </c>
      <c r="B5974" s="38">
        <v>30.097999999999978</v>
      </c>
    </row>
    <row r="5975" spans="1:2" x14ac:dyDescent="0.35">
      <c r="A5975" s="38" t="s">
        <v>366</v>
      </c>
      <c r="B5975" s="38">
        <v>124.48799999999994</v>
      </c>
    </row>
    <row r="5976" spans="1:2" x14ac:dyDescent="0.35">
      <c r="A5976" s="38" t="s">
        <v>363</v>
      </c>
      <c r="B5976" s="38">
        <v>-67.851000000000028</v>
      </c>
    </row>
    <row r="5977" spans="1:2" x14ac:dyDescent="0.35">
      <c r="A5977" s="38" t="s">
        <v>365</v>
      </c>
      <c r="B5977" s="38">
        <v>93.698800000000006</v>
      </c>
    </row>
    <row r="5978" spans="1:2" x14ac:dyDescent="0.35">
      <c r="A5978" s="38" t="s">
        <v>365</v>
      </c>
      <c r="B5978" s="38">
        <v>6.2375999999999996</v>
      </c>
    </row>
    <row r="5979" spans="1:2" x14ac:dyDescent="0.35">
      <c r="A5979" s="38" t="s">
        <v>364</v>
      </c>
      <c r="B5979" s="38">
        <v>34.5</v>
      </c>
    </row>
    <row r="5980" spans="1:2" x14ac:dyDescent="0.35">
      <c r="A5980" s="38" t="s">
        <v>365</v>
      </c>
      <c r="B5980" s="38">
        <v>111.77400000000003</v>
      </c>
    </row>
    <row r="5981" spans="1:2" x14ac:dyDescent="0.35">
      <c r="A5981" s="38" t="s">
        <v>365</v>
      </c>
      <c r="B5981" s="38">
        <v>15.3888</v>
      </c>
    </row>
    <row r="5982" spans="1:2" x14ac:dyDescent="0.35">
      <c r="A5982" s="38" t="s">
        <v>365</v>
      </c>
      <c r="B5982" s="38">
        <v>45.348800000000011</v>
      </c>
    </row>
    <row r="5983" spans="1:2" x14ac:dyDescent="0.35">
      <c r="A5983" s="38" t="s">
        <v>365</v>
      </c>
      <c r="B5983" s="38">
        <v>5.7593999999999976</v>
      </c>
    </row>
    <row r="5984" spans="1:2" x14ac:dyDescent="0.35">
      <c r="A5984" s="38" t="s">
        <v>366</v>
      </c>
      <c r="B5984" s="38">
        <v>6.3504000000000005</v>
      </c>
    </row>
    <row r="5985" spans="1:2" x14ac:dyDescent="0.35">
      <c r="A5985" s="38" t="s">
        <v>366</v>
      </c>
      <c r="B5985" s="38">
        <v>6.4199999999999964</v>
      </c>
    </row>
    <row r="5986" spans="1:2" x14ac:dyDescent="0.35">
      <c r="A5986" s="38" t="s">
        <v>363</v>
      </c>
      <c r="B5986" s="38">
        <v>76.087800000000001</v>
      </c>
    </row>
    <row r="5987" spans="1:2" x14ac:dyDescent="0.35">
      <c r="A5987" s="38" t="s">
        <v>363</v>
      </c>
      <c r="B5987" s="38">
        <v>35.677599999999998</v>
      </c>
    </row>
    <row r="5988" spans="1:2" x14ac:dyDescent="0.35">
      <c r="A5988" s="38" t="s">
        <v>363</v>
      </c>
      <c r="B5988" s="38">
        <v>0.87919999999999732</v>
      </c>
    </row>
    <row r="5989" spans="1:2" x14ac:dyDescent="0.35">
      <c r="A5989" s="38" t="s">
        <v>363</v>
      </c>
      <c r="B5989" s="38">
        <v>120.51060000000001</v>
      </c>
    </row>
    <row r="5990" spans="1:2" x14ac:dyDescent="0.35">
      <c r="A5990" s="38" t="s">
        <v>363</v>
      </c>
      <c r="B5990" s="38">
        <v>4.0419999999999998</v>
      </c>
    </row>
    <row r="5991" spans="1:2" x14ac:dyDescent="0.35">
      <c r="A5991" s="38" t="s">
        <v>363</v>
      </c>
      <c r="B5991" s="38">
        <v>126.22500000000002</v>
      </c>
    </row>
    <row r="5992" spans="1:2" x14ac:dyDescent="0.35">
      <c r="A5992" s="38" t="s">
        <v>364</v>
      </c>
      <c r="B5992" s="38">
        <v>884.05799999999999</v>
      </c>
    </row>
    <row r="5993" spans="1:2" x14ac:dyDescent="0.35">
      <c r="A5993" s="38" t="s">
        <v>364</v>
      </c>
      <c r="B5993" s="38">
        <v>32.335100000000025</v>
      </c>
    </row>
    <row r="5994" spans="1:2" x14ac:dyDescent="0.35">
      <c r="A5994" s="38" t="s">
        <v>364</v>
      </c>
      <c r="B5994" s="38">
        <v>-20.784600000000012</v>
      </c>
    </row>
    <row r="5995" spans="1:2" x14ac:dyDescent="0.35">
      <c r="A5995" s="38" t="s">
        <v>366</v>
      </c>
      <c r="B5995" s="38">
        <v>-4.0599999999999987</v>
      </c>
    </row>
    <row r="5996" spans="1:2" x14ac:dyDescent="0.35">
      <c r="A5996" s="38" t="s">
        <v>366</v>
      </c>
      <c r="B5996" s="38">
        <v>1.6899999999999986</v>
      </c>
    </row>
    <row r="5997" spans="1:2" x14ac:dyDescent="0.35">
      <c r="A5997" s="38" t="s">
        <v>366</v>
      </c>
      <c r="B5997" s="38">
        <v>-137.52900000000002</v>
      </c>
    </row>
    <row r="5998" spans="1:2" x14ac:dyDescent="0.35">
      <c r="A5998" s="38" t="s">
        <v>366</v>
      </c>
      <c r="B5998" s="38">
        <v>24.196000000000012</v>
      </c>
    </row>
    <row r="5999" spans="1:2" x14ac:dyDescent="0.35">
      <c r="A5999" s="38" t="s">
        <v>366</v>
      </c>
      <c r="B5999" s="38">
        <v>-147.8655</v>
      </c>
    </row>
    <row r="6000" spans="1:2" x14ac:dyDescent="0.35">
      <c r="A6000" s="38" t="s">
        <v>364</v>
      </c>
      <c r="B6000" s="38">
        <v>4.2293999999999699</v>
      </c>
    </row>
    <row r="6001" spans="1:2" x14ac:dyDescent="0.35">
      <c r="A6001" s="38" t="s">
        <v>364</v>
      </c>
      <c r="B6001" s="38">
        <v>12.441600000000001</v>
      </c>
    </row>
    <row r="6002" spans="1:2" x14ac:dyDescent="0.35">
      <c r="A6002" s="38" t="s">
        <v>364</v>
      </c>
      <c r="B6002" s="38">
        <v>42.025599999999997</v>
      </c>
    </row>
    <row r="6003" spans="1:2" x14ac:dyDescent="0.35">
      <c r="A6003" s="38" t="s">
        <v>364</v>
      </c>
      <c r="B6003" s="38">
        <v>7.6965000000000039</v>
      </c>
    </row>
    <row r="6004" spans="1:2" x14ac:dyDescent="0.35">
      <c r="A6004" s="38" t="s">
        <v>364</v>
      </c>
      <c r="B6004" s="38">
        <v>-4.1711999999999989</v>
      </c>
    </row>
    <row r="6005" spans="1:2" x14ac:dyDescent="0.35">
      <c r="A6005" s="38" t="s">
        <v>363</v>
      </c>
      <c r="B6005" s="38">
        <v>-8.6057999999999986</v>
      </c>
    </row>
    <row r="6006" spans="1:2" x14ac:dyDescent="0.35">
      <c r="A6006" s="38" t="s">
        <v>364</v>
      </c>
      <c r="B6006" s="38">
        <v>8.2992000000000008</v>
      </c>
    </row>
    <row r="6007" spans="1:2" x14ac:dyDescent="0.35">
      <c r="A6007" s="38" t="s">
        <v>366</v>
      </c>
      <c r="B6007" s="38">
        <v>8.5371999999999968</v>
      </c>
    </row>
    <row r="6008" spans="1:2" x14ac:dyDescent="0.35">
      <c r="A6008" s="38" t="s">
        <v>366</v>
      </c>
      <c r="B6008" s="38">
        <v>3.8654999999999973</v>
      </c>
    </row>
    <row r="6009" spans="1:2" x14ac:dyDescent="0.35">
      <c r="A6009" s="38" t="s">
        <v>363</v>
      </c>
      <c r="B6009" s="38">
        <v>21.751499999999986</v>
      </c>
    </row>
    <row r="6010" spans="1:2" x14ac:dyDescent="0.35">
      <c r="A6010" s="38" t="s">
        <v>364</v>
      </c>
      <c r="B6010" s="38">
        <v>31.519199999999998</v>
      </c>
    </row>
    <row r="6011" spans="1:2" x14ac:dyDescent="0.35">
      <c r="A6011" s="38" t="s">
        <v>364</v>
      </c>
      <c r="B6011" s="38">
        <v>14.238599999999995</v>
      </c>
    </row>
    <row r="6012" spans="1:2" x14ac:dyDescent="0.35">
      <c r="A6012" s="38" t="s">
        <v>364</v>
      </c>
      <c r="B6012" s="38">
        <v>286.71299999999962</v>
      </c>
    </row>
    <row r="6013" spans="1:2" x14ac:dyDescent="0.35">
      <c r="A6013" s="38" t="s">
        <v>364</v>
      </c>
      <c r="B6013" s="38">
        <v>122.148</v>
      </c>
    </row>
    <row r="6014" spans="1:2" x14ac:dyDescent="0.35">
      <c r="A6014" s="38" t="s">
        <v>364</v>
      </c>
      <c r="B6014" s="38">
        <v>35.984999999999999</v>
      </c>
    </row>
    <row r="6015" spans="1:2" x14ac:dyDescent="0.35">
      <c r="A6015" s="38" t="s">
        <v>364</v>
      </c>
      <c r="B6015" s="38">
        <v>7.1519999999999992</v>
      </c>
    </row>
    <row r="6016" spans="1:2" x14ac:dyDescent="0.35">
      <c r="A6016" s="38" t="s">
        <v>364</v>
      </c>
      <c r="B6016" s="38">
        <v>363.90480000000025</v>
      </c>
    </row>
    <row r="6017" spans="1:2" x14ac:dyDescent="0.35">
      <c r="A6017" s="38" t="s">
        <v>364</v>
      </c>
      <c r="B6017" s="38">
        <v>15.633199999999988</v>
      </c>
    </row>
    <row r="6018" spans="1:2" x14ac:dyDescent="0.35">
      <c r="A6018" s="38" t="s">
        <v>364</v>
      </c>
      <c r="B6018" s="38">
        <v>12.912900000000004</v>
      </c>
    </row>
    <row r="6019" spans="1:2" x14ac:dyDescent="0.35">
      <c r="A6019" s="38" t="s">
        <v>364</v>
      </c>
      <c r="B6019" s="38">
        <v>9.3312000000000008</v>
      </c>
    </row>
    <row r="6020" spans="1:2" x14ac:dyDescent="0.35">
      <c r="A6020" s="38" t="s">
        <v>364</v>
      </c>
      <c r="B6020" s="38">
        <v>26.630399999999998</v>
      </c>
    </row>
    <row r="6021" spans="1:2" x14ac:dyDescent="0.35">
      <c r="A6021" s="38" t="s">
        <v>366</v>
      </c>
      <c r="B6021" s="38">
        <v>11.489999999999991</v>
      </c>
    </row>
    <row r="6022" spans="1:2" x14ac:dyDescent="0.35">
      <c r="A6022" s="38" t="s">
        <v>363</v>
      </c>
      <c r="B6022" s="38">
        <v>4.6818000000000008</v>
      </c>
    </row>
    <row r="6023" spans="1:2" x14ac:dyDescent="0.35">
      <c r="A6023" s="38" t="s">
        <v>363</v>
      </c>
      <c r="B6023" s="38">
        <v>15.1158</v>
      </c>
    </row>
    <row r="6024" spans="1:2" x14ac:dyDescent="0.35">
      <c r="A6024" s="38" t="s">
        <v>365</v>
      </c>
      <c r="B6024" s="38">
        <v>2.4779999999999989</v>
      </c>
    </row>
    <row r="6025" spans="1:2" x14ac:dyDescent="0.35">
      <c r="A6025" s="38" t="s">
        <v>366</v>
      </c>
      <c r="B6025" s="38">
        <v>4.8986000000000018</v>
      </c>
    </row>
    <row r="6026" spans="1:2" x14ac:dyDescent="0.35">
      <c r="A6026" s="38" t="s">
        <v>366</v>
      </c>
      <c r="B6026" s="38">
        <v>64.627199999999988</v>
      </c>
    </row>
    <row r="6027" spans="1:2" x14ac:dyDescent="0.35">
      <c r="A6027" s="38" t="s">
        <v>366</v>
      </c>
      <c r="B6027" s="38">
        <v>3.7584</v>
      </c>
    </row>
    <row r="6028" spans="1:2" x14ac:dyDescent="0.35">
      <c r="A6028" s="38" t="s">
        <v>364</v>
      </c>
      <c r="B6028" s="38">
        <v>0.33599999999999963</v>
      </c>
    </row>
    <row r="6029" spans="1:2" x14ac:dyDescent="0.35">
      <c r="A6029" s="38" t="s">
        <v>364</v>
      </c>
      <c r="B6029" s="38">
        <v>25.185999999999996</v>
      </c>
    </row>
    <row r="6030" spans="1:2" x14ac:dyDescent="0.35">
      <c r="A6030" s="38" t="s">
        <v>363</v>
      </c>
      <c r="B6030" s="38">
        <v>6.0059999999999993</v>
      </c>
    </row>
    <row r="6031" spans="1:2" x14ac:dyDescent="0.35">
      <c r="A6031" s="38" t="s">
        <v>364</v>
      </c>
      <c r="B6031" s="38">
        <v>2.8535999999999988</v>
      </c>
    </row>
    <row r="6032" spans="1:2" x14ac:dyDescent="0.35">
      <c r="A6032" s="38" t="s">
        <v>363</v>
      </c>
      <c r="B6032" s="38">
        <v>23.924000000000007</v>
      </c>
    </row>
    <row r="6033" spans="1:2" x14ac:dyDescent="0.35">
      <c r="A6033" s="38" t="s">
        <v>366</v>
      </c>
      <c r="B6033" s="38">
        <v>6.5471999999999984</v>
      </c>
    </row>
    <row r="6034" spans="1:2" x14ac:dyDescent="0.35">
      <c r="A6034" s="38" t="s">
        <v>366</v>
      </c>
      <c r="B6034" s="38">
        <v>15.372000000000003</v>
      </c>
    </row>
    <row r="6035" spans="1:2" x14ac:dyDescent="0.35">
      <c r="A6035" s="38" t="s">
        <v>364</v>
      </c>
      <c r="B6035" s="38">
        <v>5.1815999999999995</v>
      </c>
    </row>
    <row r="6036" spans="1:2" x14ac:dyDescent="0.35">
      <c r="A6036" s="38" t="s">
        <v>365</v>
      </c>
      <c r="B6036" s="38">
        <v>-52.833600000000004</v>
      </c>
    </row>
    <row r="6037" spans="1:2" x14ac:dyDescent="0.35">
      <c r="A6037" s="38" t="s">
        <v>365</v>
      </c>
      <c r="B6037" s="38">
        <v>-512.14680000000021</v>
      </c>
    </row>
    <row r="6038" spans="1:2" x14ac:dyDescent="0.35">
      <c r="A6038" s="38" t="s">
        <v>363</v>
      </c>
      <c r="B6038" s="38">
        <v>16.614000000000001</v>
      </c>
    </row>
    <row r="6039" spans="1:2" x14ac:dyDescent="0.35">
      <c r="A6039" s="38" t="s">
        <v>363</v>
      </c>
      <c r="B6039" s="38">
        <v>54.691199999999995</v>
      </c>
    </row>
    <row r="6040" spans="1:2" x14ac:dyDescent="0.35">
      <c r="A6040" s="38" t="s">
        <v>363</v>
      </c>
      <c r="B6040" s="38">
        <v>5.1967999999999961</v>
      </c>
    </row>
    <row r="6041" spans="1:2" x14ac:dyDescent="0.35">
      <c r="A6041" s="38" t="s">
        <v>363</v>
      </c>
      <c r="B6041" s="38">
        <v>2.5343999999999998</v>
      </c>
    </row>
    <row r="6042" spans="1:2" x14ac:dyDescent="0.35">
      <c r="A6042" s="38" t="s">
        <v>364</v>
      </c>
      <c r="B6042" s="38">
        <v>75.180000000000064</v>
      </c>
    </row>
    <row r="6043" spans="1:2" x14ac:dyDescent="0.35">
      <c r="A6043" s="38" t="s">
        <v>364</v>
      </c>
      <c r="B6043" s="38">
        <v>177.19799999999998</v>
      </c>
    </row>
    <row r="6044" spans="1:2" x14ac:dyDescent="0.35">
      <c r="A6044" s="38" t="s">
        <v>364</v>
      </c>
      <c r="B6044" s="38">
        <v>3.9512</v>
      </c>
    </row>
    <row r="6045" spans="1:2" x14ac:dyDescent="0.35">
      <c r="A6045" s="38" t="s">
        <v>363</v>
      </c>
      <c r="B6045" s="38">
        <v>-35.36460000000001</v>
      </c>
    </row>
    <row r="6046" spans="1:2" x14ac:dyDescent="0.35">
      <c r="A6046" s="38" t="s">
        <v>363</v>
      </c>
      <c r="B6046" s="38">
        <v>10.109400000000001</v>
      </c>
    </row>
    <row r="6047" spans="1:2" x14ac:dyDescent="0.35">
      <c r="A6047" s="38" t="s">
        <v>364</v>
      </c>
      <c r="B6047" s="38">
        <v>89.306999999999988</v>
      </c>
    </row>
    <row r="6048" spans="1:2" x14ac:dyDescent="0.35">
      <c r="A6048" s="38" t="s">
        <v>365</v>
      </c>
      <c r="B6048" s="38">
        <v>173.23500000000001</v>
      </c>
    </row>
    <row r="6049" spans="1:2" x14ac:dyDescent="0.35">
      <c r="A6049" s="38" t="s">
        <v>363</v>
      </c>
      <c r="B6049" s="38">
        <v>-12.916800000000002</v>
      </c>
    </row>
    <row r="6050" spans="1:2" x14ac:dyDescent="0.35">
      <c r="A6050" s="38" t="s">
        <v>363</v>
      </c>
      <c r="B6050" s="38">
        <v>-1031.5385000000001</v>
      </c>
    </row>
    <row r="6051" spans="1:2" x14ac:dyDescent="0.35">
      <c r="A6051" s="38" t="s">
        <v>365</v>
      </c>
      <c r="B6051" s="38">
        <v>54.214999999999982</v>
      </c>
    </row>
    <row r="6052" spans="1:2" x14ac:dyDescent="0.35">
      <c r="A6052" s="38" t="s">
        <v>365</v>
      </c>
      <c r="B6052" s="38">
        <v>16.170000000000002</v>
      </c>
    </row>
    <row r="6053" spans="1:2" x14ac:dyDescent="0.35">
      <c r="A6053" s="38" t="s">
        <v>365</v>
      </c>
      <c r="B6053" s="38">
        <v>76.27200000000002</v>
      </c>
    </row>
    <row r="6054" spans="1:2" x14ac:dyDescent="0.35">
      <c r="A6054" s="38" t="s">
        <v>366</v>
      </c>
      <c r="B6054" s="38">
        <v>4.0338000000000003</v>
      </c>
    </row>
    <row r="6055" spans="1:2" x14ac:dyDescent="0.35">
      <c r="A6055" s="38" t="s">
        <v>366</v>
      </c>
      <c r="B6055" s="38">
        <v>7.7000000000000028</v>
      </c>
    </row>
    <row r="6056" spans="1:2" x14ac:dyDescent="0.35">
      <c r="A6056" s="38" t="s">
        <v>366</v>
      </c>
      <c r="B6056" s="38">
        <v>-9.7607999999999961</v>
      </c>
    </row>
    <row r="6057" spans="1:2" x14ac:dyDescent="0.35">
      <c r="A6057" s="38" t="s">
        <v>365</v>
      </c>
      <c r="B6057" s="38">
        <v>-3.4122000000000003</v>
      </c>
    </row>
    <row r="6058" spans="1:2" x14ac:dyDescent="0.35">
      <c r="A6058" s="38" t="s">
        <v>365</v>
      </c>
      <c r="B6058" s="38">
        <v>30.391999999999996</v>
      </c>
    </row>
    <row r="6059" spans="1:2" x14ac:dyDescent="0.35">
      <c r="A6059" s="38" t="s">
        <v>366</v>
      </c>
      <c r="B6059" s="38">
        <v>5.3391999999999991</v>
      </c>
    </row>
    <row r="6060" spans="1:2" x14ac:dyDescent="0.35">
      <c r="A6060" s="38" t="s">
        <v>366</v>
      </c>
      <c r="B6060" s="38">
        <v>17.472000000000001</v>
      </c>
    </row>
    <row r="6061" spans="1:2" x14ac:dyDescent="0.35">
      <c r="A6061" s="38" t="s">
        <v>366</v>
      </c>
      <c r="B6061" s="38">
        <v>6.9920000000000009</v>
      </c>
    </row>
    <row r="6062" spans="1:2" x14ac:dyDescent="0.35">
      <c r="A6062" s="38" t="s">
        <v>366</v>
      </c>
      <c r="B6062" s="38">
        <v>38.350800000000007</v>
      </c>
    </row>
    <row r="6063" spans="1:2" x14ac:dyDescent="0.35">
      <c r="A6063" s="38" t="s">
        <v>366</v>
      </c>
      <c r="B6063" s="38">
        <v>6.0147000000000004</v>
      </c>
    </row>
    <row r="6064" spans="1:2" x14ac:dyDescent="0.35">
      <c r="A6064" s="38" t="s">
        <v>364</v>
      </c>
      <c r="B6064" s="38">
        <v>224.99249999999995</v>
      </c>
    </row>
    <row r="6065" spans="1:2" x14ac:dyDescent="0.35">
      <c r="A6065" s="38" t="s">
        <v>364</v>
      </c>
      <c r="B6065" s="38">
        <v>6.1739999999999995</v>
      </c>
    </row>
    <row r="6066" spans="1:2" x14ac:dyDescent="0.35">
      <c r="A6066" s="38" t="s">
        <v>364</v>
      </c>
      <c r="B6066" s="38">
        <v>8.0730000000000004</v>
      </c>
    </row>
    <row r="6067" spans="1:2" x14ac:dyDescent="0.35">
      <c r="A6067" s="38" t="s">
        <v>366</v>
      </c>
      <c r="B6067" s="38">
        <v>7.7687999999999988</v>
      </c>
    </row>
    <row r="6068" spans="1:2" x14ac:dyDescent="0.35">
      <c r="A6068" s="38" t="s">
        <v>363</v>
      </c>
      <c r="B6068" s="38">
        <v>10.007999999999988</v>
      </c>
    </row>
    <row r="6069" spans="1:2" x14ac:dyDescent="0.35">
      <c r="A6069" s="38" t="s">
        <v>364</v>
      </c>
      <c r="B6069" s="38">
        <v>-97.176000000000073</v>
      </c>
    </row>
    <row r="6070" spans="1:2" x14ac:dyDescent="0.35">
      <c r="A6070" s="38" t="s">
        <v>364</v>
      </c>
      <c r="B6070" s="38">
        <v>3.3504</v>
      </c>
    </row>
    <row r="6071" spans="1:2" x14ac:dyDescent="0.35">
      <c r="A6071" s="38" t="s">
        <v>364</v>
      </c>
      <c r="B6071" s="38">
        <v>38.609999999999957</v>
      </c>
    </row>
    <row r="6072" spans="1:2" x14ac:dyDescent="0.35">
      <c r="A6072" s="38" t="s">
        <v>366</v>
      </c>
      <c r="B6072" s="38">
        <v>5.9210999999999983</v>
      </c>
    </row>
    <row r="6073" spans="1:2" x14ac:dyDescent="0.35">
      <c r="A6073" s="38" t="s">
        <v>365</v>
      </c>
      <c r="B6073" s="38">
        <v>-26.720400000000019</v>
      </c>
    </row>
    <row r="6074" spans="1:2" x14ac:dyDescent="0.35">
      <c r="A6074" s="38" t="s">
        <v>365</v>
      </c>
      <c r="B6074" s="38">
        <v>0.56679999999999997</v>
      </c>
    </row>
    <row r="6075" spans="1:2" x14ac:dyDescent="0.35">
      <c r="A6075" s="38" t="s">
        <v>365</v>
      </c>
      <c r="B6075" s="38">
        <v>-1.3248000000000004</v>
      </c>
    </row>
    <row r="6076" spans="1:2" x14ac:dyDescent="0.35">
      <c r="A6076" s="38" t="s">
        <v>364</v>
      </c>
      <c r="B6076" s="38">
        <v>51.823799999999999</v>
      </c>
    </row>
    <row r="6077" spans="1:2" x14ac:dyDescent="0.35">
      <c r="A6077" s="38" t="s">
        <v>364</v>
      </c>
      <c r="B6077" s="38">
        <v>2.7062000000000239</v>
      </c>
    </row>
    <row r="6078" spans="1:2" x14ac:dyDescent="0.35">
      <c r="A6078" s="38" t="s">
        <v>366</v>
      </c>
      <c r="B6078" s="38">
        <v>206.31600000000006</v>
      </c>
    </row>
    <row r="6079" spans="1:2" x14ac:dyDescent="0.35">
      <c r="A6079" s="38" t="s">
        <v>366</v>
      </c>
      <c r="B6079" s="38">
        <v>30.441600000000001</v>
      </c>
    </row>
    <row r="6080" spans="1:2" x14ac:dyDescent="0.35">
      <c r="A6080" s="38" t="s">
        <v>366</v>
      </c>
      <c r="B6080" s="38">
        <v>3.2849999999999993</v>
      </c>
    </row>
    <row r="6081" spans="1:2" x14ac:dyDescent="0.35">
      <c r="A6081" s="38" t="s">
        <v>366</v>
      </c>
      <c r="B6081" s="38">
        <v>61.382399999999997</v>
      </c>
    </row>
    <row r="6082" spans="1:2" x14ac:dyDescent="0.35">
      <c r="A6082" s="38" t="s">
        <v>365</v>
      </c>
      <c r="B6082" s="38">
        <v>7.5527999999999977</v>
      </c>
    </row>
    <row r="6083" spans="1:2" x14ac:dyDescent="0.35">
      <c r="A6083" s="38" t="s">
        <v>365</v>
      </c>
      <c r="B6083" s="38">
        <v>-11.321999999999999</v>
      </c>
    </row>
    <row r="6084" spans="1:2" x14ac:dyDescent="0.35">
      <c r="A6084" s="38" t="s">
        <v>365</v>
      </c>
      <c r="B6084" s="38">
        <v>-9.634800000000002</v>
      </c>
    </row>
    <row r="6085" spans="1:2" x14ac:dyDescent="0.35">
      <c r="A6085" s="38" t="s">
        <v>365</v>
      </c>
      <c r="B6085" s="38">
        <v>2.6567999999999969</v>
      </c>
    </row>
    <row r="6086" spans="1:2" x14ac:dyDescent="0.35">
      <c r="A6086" s="38" t="s">
        <v>365</v>
      </c>
      <c r="B6086" s="38">
        <v>-0.60080000000000044</v>
      </c>
    </row>
    <row r="6087" spans="1:2" x14ac:dyDescent="0.35">
      <c r="A6087" s="38" t="s">
        <v>365</v>
      </c>
      <c r="B6087" s="38">
        <v>0.67859999999999987</v>
      </c>
    </row>
    <row r="6088" spans="1:2" x14ac:dyDescent="0.35">
      <c r="A6088" s="38" t="s">
        <v>365</v>
      </c>
      <c r="B6088" s="38">
        <v>-6.7320000000000011</v>
      </c>
    </row>
    <row r="6089" spans="1:2" x14ac:dyDescent="0.35">
      <c r="A6089" s="38" t="s">
        <v>364</v>
      </c>
      <c r="B6089" s="38">
        <v>12.856800000000002</v>
      </c>
    </row>
    <row r="6090" spans="1:2" x14ac:dyDescent="0.35">
      <c r="A6090" s="38" t="s">
        <v>363</v>
      </c>
      <c r="B6090" s="38">
        <v>3.1104000000000003</v>
      </c>
    </row>
    <row r="6091" spans="1:2" x14ac:dyDescent="0.35">
      <c r="A6091" s="38" t="s">
        <v>364</v>
      </c>
      <c r="B6091" s="38">
        <v>-0.98999999999999977</v>
      </c>
    </row>
    <row r="6092" spans="1:2" x14ac:dyDescent="0.35">
      <c r="A6092" s="38" t="s">
        <v>366</v>
      </c>
      <c r="B6092" s="38">
        <v>18.176400000000008</v>
      </c>
    </row>
    <row r="6093" spans="1:2" x14ac:dyDescent="0.35">
      <c r="A6093" s="38" t="s">
        <v>366</v>
      </c>
      <c r="B6093" s="38">
        <v>95.759999999999991</v>
      </c>
    </row>
    <row r="6094" spans="1:2" x14ac:dyDescent="0.35">
      <c r="A6094" s="38" t="s">
        <v>366</v>
      </c>
      <c r="B6094" s="38">
        <v>18.104400000000002</v>
      </c>
    </row>
    <row r="6095" spans="1:2" x14ac:dyDescent="0.35">
      <c r="A6095" s="38" t="s">
        <v>366</v>
      </c>
      <c r="B6095" s="38">
        <v>21.791999999999994</v>
      </c>
    </row>
    <row r="6096" spans="1:2" x14ac:dyDescent="0.35">
      <c r="A6096" s="38" t="s">
        <v>366</v>
      </c>
      <c r="B6096" s="38">
        <v>12.712000000000003</v>
      </c>
    </row>
    <row r="6097" spans="1:2" x14ac:dyDescent="0.35">
      <c r="A6097" s="38" t="s">
        <v>366</v>
      </c>
      <c r="B6097" s="38">
        <v>6.3295999999999992</v>
      </c>
    </row>
    <row r="6098" spans="1:2" x14ac:dyDescent="0.35">
      <c r="A6098" s="38" t="s">
        <v>366</v>
      </c>
      <c r="B6098" s="38">
        <v>8.0990999999999875</v>
      </c>
    </row>
    <row r="6099" spans="1:2" x14ac:dyDescent="0.35">
      <c r="A6099" s="38" t="s">
        <v>366</v>
      </c>
      <c r="B6099" s="38">
        <v>3.9770999999999996</v>
      </c>
    </row>
    <row r="6100" spans="1:2" x14ac:dyDescent="0.35">
      <c r="A6100" s="38" t="s">
        <v>366</v>
      </c>
      <c r="B6100" s="38">
        <v>1.7876000000000003</v>
      </c>
    </row>
    <row r="6101" spans="1:2" x14ac:dyDescent="0.35">
      <c r="A6101" s="38" t="s">
        <v>366</v>
      </c>
      <c r="B6101" s="38">
        <v>609.71569999999997</v>
      </c>
    </row>
    <row r="6102" spans="1:2" x14ac:dyDescent="0.35">
      <c r="A6102" s="38" t="s">
        <v>366</v>
      </c>
      <c r="B6102" s="38">
        <v>350.90820000000008</v>
      </c>
    </row>
    <row r="6103" spans="1:2" x14ac:dyDescent="0.35">
      <c r="A6103" s="38" t="s">
        <v>366</v>
      </c>
      <c r="B6103" s="38">
        <v>375.73500000000001</v>
      </c>
    </row>
    <row r="6104" spans="1:2" x14ac:dyDescent="0.35">
      <c r="A6104" s="38" t="s">
        <v>366</v>
      </c>
      <c r="B6104" s="38">
        <v>28.309500000000007</v>
      </c>
    </row>
    <row r="6105" spans="1:2" x14ac:dyDescent="0.35">
      <c r="A6105" s="38" t="s">
        <v>366</v>
      </c>
      <c r="B6105" s="38">
        <v>20.389799999999994</v>
      </c>
    </row>
    <row r="6106" spans="1:2" x14ac:dyDescent="0.35">
      <c r="A6106" s="38" t="s">
        <v>366</v>
      </c>
      <c r="B6106" s="38">
        <v>-83.875200000000035</v>
      </c>
    </row>
    <row r="6107" spans="1:2" x14ac:dyDescent="0.35">
      <c r="A6107" s="38" t="s">
        <v>363</v>
      </c>
      <c r="B6107" s="38">
        <v>3.5783999999999998</v>
      </c>
    </row>
    <row r="6108" spans="1:2" x14ac:dyDescent="0.35">
      <c r="A6108" s="38" t="s">
        <v>365</v>
      </c>
      <c r="B6108" s="38">
        <v>-49.551600000000022</v>
      </c>
    </row>
    <row r="6109" spans="1:2" x14ac:dyDescent="0.35">
      <c r="A6109" s="38" t="s">
        <v>365</v>
      </c>
      <c r="B6109" s="38">
        <v>-8.1800000000000033</v>
      </c>
    </row>
    <row r="6110" spans="1:2" x14ac:dyDescent="0.35">
      <c r="A6110" s="38" t="s">
        <v>365</v>
      </c>
      <c r="B6110" s="38">
        <v>2.0999999999999996</v>
      </c>
    </row>
    <row r="6111" spans="1:2" x14ac:dyDescent="0.35">
      <c r="A6111" s="38" t="s">
        <v>365</v>
      </c>
      <c r="B6111" s="38">
        <v>-3.2436000000000016</v>
      </c>
    </row>
    <row r="6112" spans="1:2" x14ac:dyDescent="0.35">
      <c r="A6112" s="38" t="s">
        <v>366</v>
      </c>
      <c r="B6112" s="38">
        <v>-21.068600000000174</v>
      </c>
    </row>
    <row r="6113" spans="1:2" x14ac:dyDescent="0.35">
      <c r="A6113" s="38" t="s">
        <v>366</v>
      </c>
      <c r="B6113" s="38">
        <v>33.028800000000004</v>
      </c>
    </row>
    <row r="6114" spans="1:2" x14ac:dyDescent="0.35">
      <c r="A6114" s="38" t="s">
        <v>366</v>
      </c>
      <c r="B6114" s="38">
        <v>5.4443999999999999</v>
      </c>
    </row>
    <row r="6115" spans="1:2" x14ac:dyDescent="0.35">
      <c r="A6115" s="38" t="s">
        <v>366</v>
      </c>
      <c r="B6115" s="38">
        <v>0</v>
      </c>
    </row>
    <row r="6116" spans="1:2" x14ac:dyDescent="0.35">
      <c r="A6116" s="38" t="s">
        <v>366</v>
      </c>
      <c r="B6116" s="38">
        <v>-12.839199999999977</v>
      </c>
    </row>
    <row r="6117" spans="1:2" x14ac:dyDescent="0.35">
      <c r="A6117" s="38" t="s">
        <v>364</v>
      </c>
      <c r="B6117" s="38">
        <v>14.142599999999996</v>
      </c>
    </row>
    <row r="6118" spans="1:2" x14ac:dyDescent="0.35">
      <c r="A6118" s="38" t="s">
        <v>366</v>
      </c>
      <c r="B6118" s="38">
        <v>592.78960000000006</v>
      </c>
    </row>
    <row r="6119" spans="1:2" x14ac:dyDescent="0.35">
      <c r="A6119" s="38" t="s">
        <v>366</v>
      </c>
      <c r="B6119" s="38">
        <v>6.8723999999999998</v>
      </c>
    </row>
    <row r="6120" spans="1:2" x14ac:dyDescent="0.35">
      <c r="A6120" s="38" t="s">
        <v>364</v>
      </c>
      <c r="B6120" s="38">
        <v>19.197599999999994</v>
      </c>
    </row>
    <row r="6121" spans="1:2" x14ac:dyDescent="0.35">
      <c r="A6121" s="38" t="s">
        <v>364</v>
      </c>
      <c r="B6121" s="38">
        <v>6.5538000000000007</v>
      </c>
    </row>
    <row r="6122" spans="1:2" x14ac:dyDescent="0.35">
      <c r="A6122" s="38" t="s">
        <v>364</v>
      </c>
      <c r="B6122" s="38">
        <v>61.38239999999999</v>
      </c>
    </row>
    <row r="6123" spans="1:2" x14ac:dyDescent="0.35">
      <c r="A6123" s="38" t="s">
        <v>364</v>
      </c>
      <c r="B6123" s="38">
        <v>-128.2388</v>
      </c>
    </row>
    <row r="6124" spans="1:2" x14ac:dyDescent="0.35">
      <c r="A6124" s="38" t="s">
        <v>365</v>
      </c>
      <c r="B6124" s="38">
        <v>4.6175999999999995</v>
      </c>
    </row>
    <row r="6125" spans="1:2" x14ac:dyDescent="0.35">
      <c r="A6125" s="38" t="s">
        <v>365</v>
      </c>
      <c r="B6125" s="38">
        <v>6.8119999999999994</v>
      </c>
    </row>
    <row r="6126" spans="1:2" x14ac:dyDescent="0.35">
      <c r="A6126" s="38" t="s">
        <v>364</v>
      </c>
      <c r="B6126" s="38">
        <v>8.5024999999999942</v>
      </c>
    </row>
    <row r="6127" spans="1:2" x14ac:dyDescent="0.35">
      <c r="A6127" s="38" t="s">
        <v>364</v>
      </c>
      <c r="B6127" s="38">
        <v>5.3819999999999997</v>
      </c>
    </row>
    <row r="6128" spans="1:2" x14ac:dyDescent="0.35">
      <c r="A6128" s="38" t="s">
        <v>364</v>
      </c>
      <c r="B6128" s="38">
        <v>1.2713999999999996</v>
      </c>
    </row>
    <row r="6129" spans="1:2" x14ac:dyDescent="0.35">
      <c r="A6129" s="38" t="s">
        <v>366</v>
      </c>
      <c r="B6129" s="38">
        <v>54.666000000000011</v>
      </c>
    </row>
    <row r="6130" spans="1:2" x14ac:dyDescent="0.35">
      <c r="A6130" s="38" t="s">
        <v>364</v>
      </c>
      <c r="B6130" s="38">
        <v>18.527999999999999</v>
      </c>
    </row>
    <row r="6131" spans="1:2" x14ac:dyDescent="0.35">
      <c r="A6131" s="38" t="s">
        <v>363</v>
      </c>
      <c r="B6131" s="38">
        <v>20.767499999999998</v>
      </c>
    </row>
    <row r="6132" spans="1:2" x14ac:dyDescent="0.35">
      <c r="A6132" s="38" t="s">
        <v>363</v>
      </c>
      <c r="B6132" s="38">
        <v>1.3159999999999998</v>
      </c>
    </row>
    <row r="6133" spans="1:2" x14ac:dyDescent="0.35">
      <c r="A6133" s="38" t="s">
        <v>366</v>
      </c>
      <c r="B6133" s="38">
        <v>161.96739999999997</v>
      </c>
    </row>
    <row r="6134" spans="1:2" x14ac:dyDescent="0.35">
      <c r="A6134" s="38" t="s">
        <v>363</v>
      </c>
      <c r="B6134" s="38">
        <v>59.435499999999998</v>
      </c>
    </row>
    <row r="6135" spans="1:2" x14ac:dyDescent="0.35">
      <c r="A6135" s="38" t="s">
        <v>364</v>
      </c>
      <c r="B6135" s="38">
        <v>12.095999999999997</v>
      </c>
    </row>
    <row r="6136" spans="1:2" x14ac:dyDescent="0.35">
      <c r="A6136" s="38" t="s">
        <v>364</v>
      </c>
      <c r="B6136" s="38">
        <v>55.911999999999978</v>
      </c>
    </row>
    <row r="6137" spans="1:2" x14ac:dyDescent="0.35">
      <c r="A6137" s="38" t="s">
        <v>365</v>
      </c>
      <c r="B6137" s="38">
        <v>3.4619999999999997</v>
      </c>
    </row>
    <row r="6138" spans="1:2" x14ac:dyDescent="0.35">
      <c r="A6138" s="38" t="s">
        <v>365</v>
      </c>
      <c r="B6138" s="38">
        <v>-186.56820000000005</v>
      </c>
    </row>
    <row r="6139" spans="1:2" x14ac:dyDescent="0.35">
      <c r="A6139" s="38" t="s">
        <v>363</v>
      </c>
      <c r="B6139" s="38">
        <v>11.222399999999999</v>
      </c>
    </row>
    <row r="6140" spans="1:2" x14ac:dyDescent="0.35">
      <c r="A6140" s="38" t="s">
        <v>364</v>
      </c>
      <c r="B6140" s="38">
        <v>-12.097999999999999</v>
      </c>
    </row>
    <row r="6141" spans="1:2" x14ac:dyDescent="0.35">
      <c r="A6141" s="38" t="s">
        <v>364</v>
      </c>
      <c r="B6141" s="38">
        <v>30.014399999999998</v>
      </c>
    </row>
    <row r="6142" spans="1:2" x14ac:dyDescent="0.35">
      <c r="A6142" s="38" t="s">
        <v>366</v>
      </c>
      <c r="B6142" s="38">
        <v>134.65199999999999</v>
      </c>
    </row>
    <row r="6143" spans="1:2" x14ac:dyDescent="0.35">
      <c r="A6143" s="38" t="s">
        <v>366</v>
      </c>
      <c r="B6143" s="38">
        <v>3.9128000000000043</v>
      </c>
    </row>
    <row r="6144" spans="1:2" x14ac:dyDescent="0.35">
      <c r="A6144" s="38" t="s">
        <v>366</v>
      </c>
      <c r="B6144" s="38">
        <v>74.8142</v>
      </c>
    </row>
    <row r="6145" spans="1:2" x14ac:dyDescent="0.35">
      <c r="A6145" s="38" t="s">
        <v>366</v>
      </c>
      <c r="B6145" s="38">
        <v>48.806400000000011</v>
      </c>
    </row>
    <row r="6146" spans="1:2" x14ac:dyDescent="0.35">
      <c r="A6146" s="38" t="s">
        <v>365</v>
      </c>
      <c r="B6146" s="38">
        <v>9.2321999999999989</v>
      </c>
    </row>
    <row r="6147" spans="1:2" x14ac:dyDescent="0.35">
      <c r="A6147" s="38" t="s">
        <v>364</v>
      </c>
      <c r="B6147" s="38">
        <v>3.1752000000000002</v>
      </c>
    </row>
    <row r="6148" spans="1:2" x14ac:dyDescent="0.35">
      <c r="A6148" s="38" t="s">
        <v>364</v>
      </c>
      <c r="B6148" s="38">
        <v>3.1752000000000002</v>
      </c>
    </row>
    <row r="6149" spans="1:2" x14ac:dyDescent="0.35">
      <c r="A6149" s="38" t="s">
        <v>364</v>
      </c>
      <c r="B6149" s="38">
        <v>14.7668</v>
      </c>
    </row>
    <row r="6150" spans="1:2" x14ac:dyDescent="0.35">
      <c r="A6150" s="38" t="s">
        <v>364</v>
      </c>
      <c r="B6150" s="38">
        <v>12.599000000000004</v>
      </c>
    </row>
    <row r="6151" spans="1:2" x14ac:dyDescent="0.35">
      <c r="A6151" s="38" t="s">
        <v>364</v>
      </c>
      <c r="B6151" s="38">
        <v>-34.070400000000006</v>
      </c>
    </row>
    <row r="6152" spans="1:2" x14ac:dyDescent="0.35">
      <c r="A6152" s="38" t="s">
        <v>363</v>
      </c>
      <c r="B6152" s="38">
        <v>88.725000000000023</v>
      </c>
    </row>
    <row r="6153" spans="1:2" x14ac:dyDescent="0.35">
      <c r="A6153" s="38" t="s">
        <v>364</v>
      </c>
      <c r="B6153" s="38">
        <v>70.490000000000009</v>
      </c>
    </row>
    <row r="6154" spans="1:2" x14ac:dyDescent="0.35">
      <c r="A6154" s="38" t="s">
        <v>364</v>
      </c>
      <c r="B6154" s="38">
        <v>0.87919999999999732</v>
      </c>
    </row>
    <row r="6155" spans="1:2" x14ac:dyDescent="0.35">
      <c r="A6155" s="38" t="s">
        <v>366</v>
      </c>
      <c r="B6155" s="38">
        <v>10.393599999999998</v>
      </c>
    </row>
    <row r="6156" spans="1:2" x14ac:dyDescent="0.35">
      <c r="A6156" s="38" t="s">
        <v>366</v>
      </c>
      <c r="B6156" s="38">
        <v>5.7752999999999961</v>
      </c>
    </row>
    <row r="6157" spans="1:2" x14ac:dyDescent="0.35">
      <c r="A6157" s="38" t="s">
        <v>366</v>
      </c>
      <c r="B6157" s="38">
        <v>33.270399999999981</v>
      </c>
    </row>
    <row r="6158" spans="1:2" x14ac:dyDescent="0.35">
      <c r="A6158" s="38" t="s">
        <v>366</v>
      </c>
      <c r="B6158" s="38">
        <v>9.5418000000000003</v>
      </c>
    </row>
    <row r="6159" spans="1:2" x14ac:dyDescent="0.35">
      <c r="A6159" s="38" t="s">
        <v>365</v>
      </c>
      <c r="B6159" s="38">
        <v>38.323799999999999</v>
      </c>
    </row>
    <row r="6160" spans="1:2" x14ac:dyDescent="0.35">
      <c r="A6160" s="38" t="s">
        <v>365</v>
      </c>
      <c r="B6160" s="38">
        <v>23.419200000000011</v>
      </c>
    </row>
    <row r="6161" spans="1:2" x14ac:dyDescent="0.35">
      <c r="A6161" s="38" t="s">
        <v>364</v>
      </c>
      <c r="B6161" s="38">
        <v>108.17520000000002</v>
      </c>
    </row>
    <row r="6162" spans="1:2" x14ac:dyDescent="0.35">
      <c r="A6162" s="38" t="s">
        <v>363</v>
      </c>
      <c r="B6162" s="38">
        <v>28.347899999999981</v>
      </c>
    </row>
    <row r="6163" spans="1:2" x14ac:dyDescent="0.35">
      <c r="A6163" s="38" t="s">
        <v>363</v>
      </c>
      <c r="B6163" s="38">
        <v>3.9851999999999999</v>
      </c>
    </row>
    <row r="6164" spans="1:2" x14ac:dyDescent="0.35">
      <c r="A6164" s="38" t="s">
        <v>363</v>
      </c>
      <c r="B6164" s="38">
        <v>1.961999999999998</v>
      </c>
    </row>
    <row r="6165" spans="1:2" x14ac:dyDescent="0.35">
      <c r="A6165" s="38" t="s">
        <v>363</v>
      </c>
      <c r="B6165" s="38">
        <v>-25.737000000000002</v>
      </c>
    </row>
    <row r="6166" spans="1:2" x14ac:dyDescent="0.35">
      <c r="A6166" s="38" t="s">
        <v>363</v>
      </c>
      <c r="B6166" s="38">
        <v>1.3728000000000002</v>
      </c>
    </row>
    <row r="6167" spans="1:2" x14ac:dyDescent="0.35">
      <c r="A6167" s="38" t="s">
        <v>363</v>
      </c>
      <c r="B6167" s="38">
        <v>5.5044000000000013</v>
      </c>
    </row>
    <row r="6168" spans="1:2" x14ac:dyDescent="0.35">
      <c r="A6168" s="38" t="s">
        <v>363</v>
      </c>
      <c r="B6168" s="38">
        <v>53.199999999999989</v>
      </c>
    </row>
    <row r="6169" spans="1:2" x14ac:dyDescent="0.35">
      <c r="A6169" s="38" t="s">
        <v>365</v>
      </c>
      <c r="B6169" s="38">
        <v>44.045999999999992</v>
      </c>
    </row>
    <row r="6170" spans="1:2" x14ac:dyDescent="0.35">
      <c r="A6170" s="38" t="s">
        <v>364</v>
      </c>
      <c r="B6170" s="38">
        <v>11.250400000000001</v>
      </c>
    </row>
    <row r="6171" spans="1:2" x14ac:dyDescent="0.35">
      <c r="A6171" s="38" t="s">
        <v>363</v>
      </c>
      <c r="B6171" s="38">
        <v>6.4127999999999998</v>
      </c>
    </row>
    <row r="6172" spans="1:2" x14ac:dyDescent="0.35">
      <c r="A6172" s="38" t="s">
        <v>366</v>
      </c>
      <c r="B6172" s="38">
        <v>11.558699999999998</v>
      </c>
    </row>
    <row r="6173" spans="1:2" x14ac:dyDescent="0.35">
      <c r="A6173" s="38" t="s">
        <v>366</v>
      </c>
      <c r="B6173" s="38">
        <v>1.0207999999999999</v>
      </c>
    </row>
    <row r="6174" spans="1:2" x14ac:dyDescent="0.35">
      <c r="A6174" s="38" t="s">
        <v>365</v>
      </c>
      <c r="B6174" s="38">
        <v>12.548999999999999</v>
      </c>
    </row>
    <row r="6175" spans="1:2" x14ac:dyDescent="0.35">
      <c r="A6175" s="38" t="s">
        <v>365</v>
      </c>
      <c r="B6175" s="38">
        <v>9.1160000000000014</v>
      </c>
    </row>
    <row r="6176" spans="1:2" x14ac:dyDescent="0.35">
      <c r="A6176" s="38" t="s">
        <v>365</v>
      </c>
      <c r="B6176" s="38">
        <v>226.36260000000004</v>
      </c>
    </row>
    <row r="6177" spans="1:2" x14ac:dyDescent="0.35">
      <c r="A6177" s="38" t="s">
        <v>363</v>
      </c>
      <c r="B6177" s="38">
        <v>422.51</v>
      </c>
    </row>
    <row r="6178" spans="1:2" x14ac:dyDescent="0.35">
      <c r="A6178" s="38" t="s">
        <v>363</v>
      </c>
      <c r="B6178" s="38">
        <v>24.068799999999996</v>
      </c>
    </row>
    <row r="6179" spans="1:2" x14ac:dyDescent="0.35">
      <c r="A6179" s="38" t="s">
        <v>363</v>
      </c>
      <c r="B6179" s="38">
        <v>57.32119999999999</v>
      </c>
    </row>
    <row r="6180" spans="1:2" x14ac:dyDescent="0.35">
      <c r="A6180" s="38" t="s">
        <v>363</v>
      </c>
      <c r="B6180" s="38">
        <v>11.720800000000001</v>
      </c>
    </row>
    <row r="6181" spans="1:2" x14ac:dyDescent="0.35">
      <c r="A6181" s="38" t="s">
        <v>363</v>
      </c>
      <c r="B6181" s="38">
        <v>6.3960000000000008</v>
      </c>
    </row>
    <row r="6182" spans="1:2" x14ac:dyDescent="0.35">
      <c r="A6182" s="38" t="s">
        <v>363</v>
      </c>
      <c r="B6182" s="38">
        <v>176.38600000000002</v>
      </c>
    </row>
    <row r="6183" spans="1:2" x14ac:dyDescent="0.35">
      <c r="A6183" s="38" t="s">
        <v>363</v>
      </c>
      <c r="B6183" s="38">
        <v>32.981699999999989</v>
      </c>
    </row>
    <row r="6184" spans="1:2" x14ac:dyDescent="0.35">
      <c r="A6184" s="38" t="s">
        <v>363</v>
      </c>
      <c r="B6184" s="38">
        <v>6.8619999999999992</v>
      </c>
    </row>
    <row r="6185" spans="1:2" x14ac:dyDescent="0.35">
      <c r="A6185" s="38" t="s">
        <v>363</v>
      </c>
      <c r="B6185" s="38">
        <v>17.756799999999998</v>
      </c>
    </row>
    <row r="6186" spans="1:2" x14ac:dyDescent="0.35">
      <c r="A6186" s="38" t="s">
        <v>364</v>
      </c>
      <c r="B6186" s="38">
        <v>25.245000000000019</v>
      </c>
    </row>
    <row r="6187" spans="1:2" x14ac:dyDescent="0.35">
      <c r="A6187" s="38" t="s">
        <v>366</v>
      </c>
      <c r="B6187" s="38">
        <v>10.679999999999996</v>
      </c>
    </row>
    <row r="6188" spans="1:2" x14ac:dyDescent="0.35">
      <c r="A6188" s="38" t="s">
        <v>366</v>
      </c>
      <c r="B6188" s="38">
        <v>20.575499999999998</v>
      </c>
    </row>
    <row r="6189" spans="1:2" x14ac:dyDescent="0.35">
      <c r="A6189" s="38" t="s">
        <v>366</v>
      </c>
      <c r="B6189" s="38">
        <v>11.793599999999998</v>
      </c>
    </row>
    <row r="6190" spans="1:2" x14ac:dyDescent="0.35">
      <c r="A6190" s="38" t="s">
        <v>366</v>
      </c>
      <c r="B6190" s="38">
        <v>35.711999999999989</v>
      </c>
    </row>
    <row r="6191" spans="1:2" x14ac:dyDescent="0.35">
      <c r="A6191" s="38" t="s">
        <v>365</v>
      </c>
      <c r="B6191" s="38">
        <v>47.97999999999999</v>
      </c>
    </row>
    <row r="6192" spans="1:2" x14ac:dyDescent="0.35">
      <c r="A6192" s="38" t="s">
        <v>366</v>
      </c>
      <c r="B6192" s="38">
        <v>207.88559999999998</v>
      </c>
    </row>
    <row r="6193" spans="1:2" x14ac:dyDescent="0.35">
      <c r="A6193" s="38" t="s">
        <v>364</v>
      </c>
      <c r="B6193" s="38">
        <v>8.4888000000000012</v>
      </c>
    </row>
    <row r="6194" spans="1:2" x14ac:dyDescent="0.35">
      <c r="A6194" s="38" t="s">
        <v>365</v>
      </c>
      <c r="B6194" s="38">
        <v>9.0719999999999992</v>
      </c>
    </row>
    <row r="6195" spans="1:2" x14ac:dyDescent="0.35">
      <c r="A6195" s="38" t="s">
        <v>365</v>
      </c>
      <c r="B6195" s="38">
        <v>-9.8114999999999988</v>
      </c>
    </row>
    <row r="6196" spans="1:2" x14ac:dyDescent="0.35">
      <c r="A6196" s="38" t="s">
        <v>365</v>
      </c>
      <c r="B6196" s="38">
        <v>26.557999999999993</v>
      </c>
    </row>
    <row r="6197" spans="1:2" x14ac:dyDescent="0.35">
      <c r="A6197" s="38" t="s">
        <v>366</v>
      </c>
      <c r="B6197" s="38">
        <v>-76.997200000000021</v>
      </c>
    </row>
    <row r="6198" spans="1:2" x14ac:dyDescent="0.35">
      <c r="A6198" s="38" t="s">
        <v>366</v>
      </c>
      <c r="B6198" s="38">
        <v>-4.460999999999995</v>
      </c>
    </row>
    <row r="6199" spans="1:2" x14ac:dyDescent="0.35">
      <c r="A6199" s="38" t="s">
        <v>365</v>
      </c>
      <c r="B6199" s="38">
        <v>28.696499999999993</v>
      </c>
    </row>
    <row r="6200" spans="1:2" x14ac:dyDescent="0.35">
      <c r="A6200" s="38" t="s">
        <v>365</v>
      </c>
      <c r="B6200" s="38">
        <v>13.252199999999997</v>
      </c>
    </row>
    <row r="6201" spans="1:2" x14ac:dyDescent="0.35">
      <c r="A6201" s="38" t="s">
        <v>365</v>
      </c>
      <c r="B6201" s="38">
        <v>46.118399999999994</v>
      </c>
    </row>
    <row r="6202" spans="1:2" x14ac:dyDescent="0.35">
      <c r="A6202" s="38" t="s">
        <v>365</v>
      </c>
      <c r="B6202" s="38">
        <v>485.98919999999993</v>
      </c>
    </row>
    <row r="6203" spans="1:2" x14ac:dyDescent="0.35">
      <c r="A6203" s="38" t="s">
        <v>365</v>
      </c>
      <c r="B6203" s="38">
        <v>-4.9004999999999974</v>
      </c>
    </row>
    <row r="6204" spans="1:2" x14ac:dyDescent="0.35">
      <c r="A6204" s="38" t="s">
        <v>364</v>
      </c>
      <c r="B6204" s="38">
        <v>7.0489999999999498</v>
      </c>
    </row>
    <row r="6205" spans="1:2" x14ac:dyDescent="0.35">
      <c r="A6205" s="38" t="s">
        <v>366</v>
      </c>
      <c r="B6205" s="38">
        <v>-47.030399999999986</v>
      </c>
    </row>
    <row r="6206" spans="1:2" x14ac:dyDescent="0.35">
      <c r="A6206" s="38" t="s">
        <v>366</v>
      </c>
      <c r="B6206" s="38">
        <v>1.7352000000000005</v>
      </c>
    </row>
    <row r="6207" spans="1:2" x14ac:dyDescent="0.35">
      <c r="A6207" s="38" t="s">
        <v>365</v>
      </c>
      <c r="B6207" s="38">
        <v>15.942499999999992</v>
      </c>
    </row>
    <row r="6208" spans="1:2" x14ac:dyDescent="0.35">
      <c r="A6208" s="38" t="s">
        <v>365</v>
      </c>
      <c r="B6208" s="38">
        <v>7.8899999999999979</v>
      </c>
    </row>
    <row r="6209" spans="1:2" x14ac:dyDescent="0.35">
      <c r="A6209" s="38" t="s">
        <v>365</v>
      </c>
      <c r="B6209" s="38">
        <v>-14.576399999999996</v>
      </c>
    </row>
    <row r="6210" spans="1:2" x14ac:dyDescent="0.35">
      <c r="A6210" s="38" t="s">
        <v>366</v>
      </c>
      <c r="B6210" s="38">
        <v>-6.3960000000000008</v>
      </c>
    </row>
    <row r="6211" spans="1:2" x14ac:dyDescent="0.35">
      <c r="A6211" s="38" t="s">
        <v>364</v>
      </c>
      <c r="B6211" s="38">
        <v>942.81569999999988</v>
      </c>
    </row>
    <row r="6212" spans="1:2" x14ac:dyDescent="0.35">
      <c r="A6212" s="38" t="s">
        <v>364</v>
      </c>
      <c r="B6212" s="38">
        <v>290.00579999999991</v>
      </c>
    </row>
    <row r="6213" spans="1:2" x14ac:dyDescent="0.35">
      <c r="A6213" s="38" t="s">
        <v>364</v>
      </c>
      <c r="B6213" s="38">
        <v>22.419600000000003</v>
      </c>
    </row>
    <row r="6214" spans="1:2" x14ac:dyDescent="0.35">
      <c r="A6214" s="38" t="s">
        <v>364</v>
      </c>
      <c r="B6214" s="38">
        <v>9.120000000000001</v>
      </c>
    </row>
    <row r="6215" spans="1:2" x14ac:dyDescent="0.35">
      <c r="A6215" s="38" t="s">
        <v>364</v>
      </c>
      <c r="B6215" s="38">
        <v>22.074799999999996</v>
      </c>
    </row>
    <row r="6216" spans="1:2" x14ac:dyDescent="0.35">
      <c r="A6216" s="38" t="s">
        <v>364</v>
      </c>
      <c r="B6216" s="38">
        <v>3.7435999999999998</v>
      </c>
    </row>
    <row r="6217" spans="1:2" x14ac:dyDescent="0.35">
      <c r="A6217" s="38" t="s">
        <v>366</v>
      </c>
      <c r="B6217" s="38">
        <v>27.945600000000002</v>
      </c>
    </row>
    <row r="6218" spans="1:2" x14ac:dyDescent="0.35">
      <c r="A6218" s="38" t="s">
        <v>366</v>
      </c>
      <c r="B6218" s="38">
        <v>29.252800000000001</v>
      </c>
    </row>
    <row r="6219" spans="1:2" x14ac:dyDescent="0.35">
      <c r="A6219" s="38" t="s">
        <v>363</v>
      </c>
      <c r="B6219" s="38">
        <v>0.29969999999999963</v>
      </c>
    </row>
    <row r="6220" spans="1:2" x14ac:dyDescent="0.35">
      <c r="A6220" s="38" t="s">
        <v>365</v>
      </c>
      <c r="B6220" s="38">
        <v>35.195999999999998</v>
      </c>
    </row>
    <row r="6221" spans="1:2" x14ac:dyDescent="0.35">
      <c r="A6221" s="38" t="s">
        <v>365</v>
      </c>
      <c r="B6221" s="38">
        <v>51.834599999999995</v>
      </c>
    </row>
    <row r="6222" spans="1:2" x14ac:dyDescent="0.35">
      <c r="A6222" s="38" t="s">
        <v>365</v>
      </c>
      <c r="B6222" s="38">
        <v>1.4601999999999977</v>
      </c>
    </row>
    <row r="6223" spans="1:2" x14ac:dyDescent="0.35">
      <c r="A6223" s="38" t="s">
        <v>364</v>
      </c>
      <c r="B6223" s="38">
        <v>26.081999999999997</v>
      </c>
    </row>
    <row r="6224" spans="1:2" x14ac:dyDescent="0.35">
      <c r="A6224" s="38" t="s">
        <v>363</v>
      </c>
      <c r="B6224" s="38">
        <v>19.084800000000005</v>
      </c>
    </row>
    <row r="6225" spans="1:2" x14ac:dyDescent="0.35">
      <c r="A6225" s="38" t="s">
        <v>363</v>
      </c>
      <c r="B6225" s="38">
        <v>1.0730999999999993</v>
      </c>
    </row>
    <row r="6226" spans="1:2" x14ac:dyDescent="0.35">
      <c r="A6226" s="38" t="s">
        <v>363</v>
      </c>
      <c r="B6226" s="38">
        <v>-54.588000000000008</v>
      </c>
    </row>
    <row r="6227" spans="1:2" x14ac:dyDescent="0.35">
      <c r="A6227" s="38" t="s">
        <v>364</v>
      </c>
      <c r="B6227" s="38">
        <v>-103.86059999999998</v>
      </c>
    </row>
    <row r="6228" spans="1:2" x14ac:dyDescent="0.35">
      <c r="A6228" s="38" t="s">
        <v>364</v>
      </c>
      <c r="B6228" s="38">
        <v>-14.558399999999978</v>
      </c>
    </row>
    <row r="6229" spans="1:2" x14ac:dyDescent="0.35">
      <c r="A6229" s="38" t="s">
        <v>365</v>
      </c>
      <c r="B6229" s="38">
        <v>7.7679000000000009</v>
      </c>
    </row>
    <row r="6230" spans="1:2" x14ac:dyDescent="0.35">
      <c r="A6230" s="38" t="s">
        <v>366</v>
      </c>
      <c r="B6230" s="38">
        <v>-20.235600000000005</v>
      </c>
    </row>
    <row r="6231" spans="1:2" x14ac:dyDescent="0.35">
      <c r="A6231" s="38" t="s">
        <v>366</v>
      </c>
      <c r="B6231" s="38">
        <v>15.863099999999999</v>
      </c>
    </row>
    <row r="6232" spans="1:2" x14ac:dyDescent="0.35">
      <c r="A6232" s="38" t="s">
        <v>365</v>
      </c>
      <c r="B6232" s="38">
        <v>11.8248</v>
      </c>
    </row>
    <row r="6233" spans="1:2" x14ac:dyDescent="0.35">
      <c r="A6233" s="38" t="s">
        <v>364</v>
      </c>
      <c r="B6233" s="38">
        <v>8.8783999999999921</v>
      </c>
    </row>
    <row r="6234" spans="1:2" x14ac:dyDescent="0.35">
      <c r="A6234" s="38" t="s">
        <v>364</v>
      </c>
      <c r="B6234" s="38">
        <v>9.3312000000000008</v>
      </c>
    </row>
    <row r="6235" spans="1:2" x14ac:dyDescent="0.35">
      <c r="A6235" s="38" t="s">
        <v>364</v>
      </c>
      <c r="B6235" s="38">
        <v>34.214400000000005</v>
      </c>
    </row>
    <row r="6236" spans="1:2" x14ac:dyDescent="0.35">
      <c r="A6236" s="38" t="s">
        <v>364</v>
      </c>
      <c r="B6236" s="38">
        <v>459.98749999999995</v>
      </c>
    </row>
    <row r="6237" spans="1:2" x14ac:dyDescent="0.35">
      <c r="A6237" s="38" t="s">
        <v>364</v>
      </c>
      <c r="B6237" s="38">
        <v>-17.991000000000003</v>
      </c>
    </row>
    <row r="6238" spans="1:2" x14ac:dyDescent="0.35">
      <c r="A6238" s="38" t="s">
        <v>366</v>
      </c>
      <c r="B6238" s="38">
        <v>21.591000000000001</v>
      </c>
    </row>
    <row r="6239" spans="1:2" x14ac:dyDescent="0.35">
      <c r="A6239" s="38" t="s">
        <v>366</v>
      </c>
      <c r="B6239" s="38">
        <v>9.2176000000000009</v>
      </c>
    </row>
    <row r="6240" spans="1:2" x14ac:dyDescent="0.35">
      <c r="A6240" s="38" t="s">
        <v>364</v>
      </c>
      <c r="B6240" s="38">
        <v>21.64500000000001</v>
      </c>
    </row>
    <row r="6241" spans="1:2" x14ac:dyDescent="0.35">
      <c r="A6241" s="38" t="s">
        <v>364</v>
      </c>
      <c r="B6241" s="38">
        <v>93.698800000000006</v>
      </c>
    </row>
    <row r="6242" spans="1:2" x14ac:dyDescent="0.35">
      <c r="A6242" s="38" t="s">
        <v>364</v>
      </c>
      <c r="B6242" s="38">
        <v>3.8167999999999997</v>
      </c>
    </row>
    <row r="6243" spans="1:2" x14ac:dyDescent="0.35">
      <c r="A6243" s="38" t="s">
        <v>366</v>
      </c>
      <c r="B6243" s="38">
        <v>101.4504</v>
      </c>
    </row>
    <row r="6244" spans="1:2" x14ac:dyDescent="0.35">
      <c r="A6244" s="38" t="s">
        <v>363</v>
      </c>
      <c r="B6244" s="38">
        <v>-14.591999999999999</v>
      </c>
    </row>
    <row r="6245" spans="1:2" x14ac:dyDescent="0.35">
      <c r="A6245" s="38" t="s">
        <v>364</v>
      </c>
      <c r="B6245" s="38">
        <v>7.6049999999999978</v>
      </c>
    </row>
    <row r="6246" spans="1:2" x14ac:dyDescent="0.35">
      <c r="A6246" s="38" t="s">
        <v>364</v>
      </c>
      <c r="B6246" s="38">
        <v>30.950400000000002</v>
      </c>
    </row>
    <row r="6247" spans="1:2" x14ac:dyDescent="0.35">
      <c r="A6247" s="38" t="s">
        <v>364</v>
      </c>
      <c r="B6247" s="38">
        <v>6.4205999999999976</v>
      </c>
    </row>
    <row r="6248" spans="1:2" x14ac:dyDescent="0.35">
      <c r="A6248" s="38" t="s">
        <v>364</v>
      </c>
      <c r="B6248" s="38">
        <v>6.011400000000001</v>
      </c>
    </row>
    <row r="6249" spans="1:2" x14ac:dyDescent="0.35">
      <c r="A6249" s="38" t="s">
        <v>365</v>
      </c>
      <c r="B6249" s="38">
        <v>19.968599999999999</v>
      </c>
    </row>
    <row r="6250" spans="1:2" x14ac:dyDescent="0.35">
      <c r="A6250" s="38" t="s">
        <v>365</v>
      </c>
      <c r="B6250" s="38">
        <v>2.6208000000000005</v>
      </c>
    </row>
    <row r="6251" spans="1:2" x14ac:dyDescent="0.35">
      <c r="A6251" s="38" t="s">
        <v>365</v>
      </c>
      <c r="B6251" s="38">
        <v>120.94159999999999</v>
      </c>
    </row>
    <row r="6252" spans="1:2" x14ac:dyDescent="0.35">
      <c r="A6252" s="38" t="s">
        <v>365</v>
      </c>
      <c r="B6252" s="38">
        <v>3.99</v>
      </c>
    </row>
    <row r="6253" spans="1:2" x14ac:dyDescent="0.35">
      <c r="A6253" s="38" t="s">
        <v>365</v>
      </c>
      <c r="B6253" s="38">
        <v>-6.344100000000001</v>
      </c>
    </row>
    <row r="6254" spans="1:2" x14ac:dyDescent="0.35">
      <c r="A6254" s="38" t="s">
        <v>363</v>
      </c>
      <c r="B6254" s="38">
        <v>27.993600000000001</v>
      </c>
    </row>
    <row r="6255" spans="1:2" x14ac:dyDescent="0.35">
      <c r="A6255" s="38" t="s">
        <v>363</v>
      </c>
      <c r="B6255" s="38">
        <v>50.242500000000007</v>
      </c>
    </row>
    <row r="6256" spans="1:2" x14ac:dyDescent="0.35">
      <c r="A6256" s="38" t="s">
        <v>363</v>
      </c>
      <c r="B6256" s="38">
        <v>8.1167999999999996</v>
      </c>
    </row>
    <row r="6257" spans="1:2" x14ac:dyDescent="0.35">
      <c r="A6257" s="38" t="s">
        <v>365</v>
      </c>
      <c r="B6257" s="38">
        <v>3.4495999999999993</v>
      </c>
    </row>
    <row r="6258" spans="1:2" x14ac:dyDescent="0.35">
      <c r="A6258" s="38" t="s">
        <v>363</v>
      </c>
      <c r="B6258" s="38">
        <v>-2.5255999999999998</v>
      </c>
    </row>
    <row r="6259" spans="1:2" x14ac:dyDescent="0.35">
      <c r="A6259" s="38" t="s">
        <v>366</v>
      </c>
      <c r="B6259" s="38">
        <v>-81.725799999999978</v>
      </c>
    </row>
    <row r="6260" spans="1:2" x14ac:dyDescent="0.35">
      <c r="A6260" s="38" t="s">
        <v>366</v>
      </c>
      <c r="B6260" s="38">
        <v>11.230799999999999</v>
      </c>
    </row>
    <row r="6261" spans="1:2" x14ac:dyDescent="0.35">
      <c r="A6261" s="38" t="s">
        <v>365</v>
      </c>
      <c r="B6261" s="38">
        <v>5.5663999999999998</v>
      </c>
    </row>
    <row r="6262" spans="1:2" x14ac:dyDescent="0.35">
      <c r="A6262" s="38" t="s">
        <v>364</v>
      </c>
      <c r="B6262" s="38">
        <v>4.9247999999999985</v>
      </c>
    </row>
    <row r="6263" spans="1:2" x14ac:dyDescent="0.35">
      <c r="A6263" s="38" t="s">
        <v>366</v>
      </c>
      <c r="B6263" s="38">
        <v>19.872</v>
      </c>
    </row>
    <row r="6264" spans="1:2" x14ac:dyDescent="0.35">
      <c r="A6264" s="38" t="s">
        <v>365</v>
      </c>
      <c r="B6264" s="38">
        <v>-729.91380000000004</v>
      </c>
    </row>
    <row r="6265" spans="1:2" x14ac:dyDescent="0.35">
      <c r="A6265" s="38" t="s">
        <v>363</v>
      </c>
      <c r="B6265" s="38">
        <v>15.524999999999999</v>
      </c>
    </row>
    <row r="6266" spans="1:2" x14ac:dyDescent="0.35">
      <c r="A6266" s="38" t="s">
        <v>365</v>
      </c>
      <c r="B6266" s="38">
        <v>14.424999999999999</v>
      </c>
    </row>
    <row r="6267" spans="1:2" x14ac:dyDescent="0.35">
      <c r="A6267" s="38" t="s">
        <v>363</v>
      </c>
      <c r="B6267" s="38">
        <v>1.1771999999999998</v>
      </c>
    </row>
    <row r="6268" spans="1:2" x14ac:dyDescent="0.35">
      <c r="A6268" s="38" t="s">
        <v>363</v>
      </c>
      <c r="B6268" s="38">
        <v>48.551399999999994</v>
      </c>
    </row>
    <row r="6269" spans="1:2" x14ac:dyDescent="0.35">
      <c r="A6269" s="38" t="s">
        <v>366</v>
      </c>
      <c r="B6269" s="38">
        <v>93.593999999999994</v>
      </c>
    </row>
    <row r="6270" spans="1:2" x14ac:dyDescent="0.35">
      <c r="A6270" s="38" t="s">
        <v>366</v>
      </c>
      <c r="B6270" s="38">
        <v>10.327</v>
      </c>
    </row>
    <row r="6271" spans="1:2" x14ac:dyDescent="0.35">
      <c r="A6271" s="38" t="s">
        <v>364</v>
      </c>
      <c r="B6271" s="38">
        <v>-7.9984000000000073</v>
      </c>
    </row>
    <row r="6272" spans="1:2" x14ac:dyDescent="0.35">
      <c r="A6272" s="38" t="s">
        <v>364</v>
      </c>
      <c r="B6272" s="38">
        <v>43.464599999999905</v>
      </c>
    </row>
    <row r="6273" spans="1:2" x14ac:dyDescent="0.35">
      <c r="A6273" s="38" t="s">
        <v>364</v>
      </c>
      <c r="B6273" s="38">
        <v>44.974999999999987</v>
      </c>
    </row>
    <row r="6274" spans="1:2" x14ac:dyDescent="0.35">
      <c r="A6274" s="38" t="s">
        <v>365</v>
      </c>
      <c r="B6274" s="38">
        <v>23.262400000000003</v>
      </c>
    </row>
    <row r="6275" spans="1:2" x14ac:dyDescent="0.35">
      <c r="A6275" s="38" t="s">
        <v>364</v>
      </c>
      <c r="B6275" s="38">
        <v>4.4711999999999996</v>
      </c>
    </row>
    <row r="6276" spans="1:2" x14ac:dyDescent="0.35">
      <c r="A6276" s="38" t="s">
        <v>364</v>
      </c>
      <c r="B6276" s="38">
        <v>89.963999999999999</v>
      </c>
    </row>
    <row r="6277" spans="1:2" x14ac:dyDescent="0.35">
      <c r="A6277" s="38" t="s">
        <v>364</v>
      </c>
      <c r="B6277" s="38">
        <v>10.890000000000002</v>
      </c>
    </row>
    <row r="6278" spans="1:2" x14ac:dyDescent="0.35">
      <c r="A6278" s="38" t="s">
        <v>364</v>
      </c>
      <c r="B6278" s="38">
        <v>41.223699999999994</v>
      </c>
    </row>
    <row r="6279" spans="1:2" x14ac:dyDescent="0.35">
      <c r="A6279" s="38" t="s">
        <v>364</v>
      </c>
      <c r="B6279" s="38">
        <v>17.379999999999995</v>
      </c>
    </row>
    <row r="6280" spans="1:2" x14ac:dyDescent="0.35">
      <c r="A6280" s="38" t="s">
        <v>364</v>
      </c>
      <c r="B6280" s="38">
        <v>-4.6764000000000001</v>
      </c>
    </row>
    <row r="6281" spans="1:2" x14ac:dyDescent="0.35">
      <c r="A6281" s="38" t="s">
        <v>364</v>
      </c>
      <c r="B6281" s="38">
        <v>4.1651999999999987</v>
      </c>
    </row>
    <row r="6282" spans="1:2" x14ac:dyDescent="0.35">
      <c r="A6282" s="38" t="s">
        <v>366</v>
      </c>
      <c r="B6282" s="38">
        <v>1.9925999999999999</v>
      </c>
    </row>
    <row r="6283" spans="1:2" x14ac:dyDescent="0.35">
      <c r="A6283" s="38" t="s">
        <v>366</v>
      </c>
      <c r="B6283" s="38">
        <v>9.5735999999999937</v>
      </c>
    </row>
    <row r="6284" spans="1:2" x14ac:dyDescent="0.35">
      <c r="A6284" s="38" t="s">
        <v>366</v>
      </c>
      <c r="B6284" s="38">
        <v>-26.541000000000004</v>
      </c>
    </row>
    <row r="6285" spans="1:2" x14ac:dyDescent="0.35">
      <c r="A6285" s="38" t="s">
        <v>364</v>
      </c>
      <c r="B6285" s="38">
        <v>143.30299999999997</v>
      </c>
    </row>
    <row r="6286" spans="1:2" x14ac:dyDescent="0.35">
      <c r="A6286" s="38" t="s">
        <v>364</v>
      </c>
      <c r="B6286" s="38">
        <v>56.324000000000012</v>
      </c>
    </row>
    <row r="6287" spans="1:2" x14ac:dyDescent="0.35">
      <c r="A6287" s="38" t="s">
        <v>366</v>
      </c>
      <c r="B6287" s="38">
        <v>-231.41160000000008</v>
      </c>
    </row>
    <row r="6288" spans="1:2" x14ac:dyDescent="0.35">
      <c r="A6288" s="38" t="s">
        <v>363</v>
      </c>
      <c r="B6288" s="38">
        <v>17.998199999999997</v>
      </c>
    </row>
    <row r="6289" spans="1:2" x14ac:dyDescent="0.35">
      <c r="A6289" s="38" t="s">
        <v>364</v>
      </c>
      <c r="B6289" s="38">
        <v>-87.935400000000044</v>
      </c>
    </row>
    <row r="6290" spans="1:2" x14ac:dyDescent="0.35">
      <c r="A6290" s="38" t="s">
        <v>364</v>
      </c>
      <c r="B6290" s="38">
        <v>68.846399999999974</v>
      </c>
    </row>
    <row r="6291" spans="1:2" x14ac:dyDescent="0.35">
      <c r="A6291" s="38" t="s">
        <v>364</v>
      </c>
      <c r="B6291" s="38">
        <v>102.95279999999988</v>
      </c>
    </row>
    <row r="6292" spans="1:2" x14ac:dyDescent="0.35">
      <c r="A6292" s="38" t="s">
        <v>364</v>
      </c>
      <c r="B6292" s="38">
        <v>91.772800000000018</v>
      </c>
    </row>
    <row r="6293" spans="1:2" x14ac:dyDescent="0.35">
      <c r="A6293" s="38" t="s">
        <v>363</v>
      </c>
      <c r="B6293" s="38">
        <v>168.47040000000004</v>
      </c>
    </row>
    <row r="6294" spans="1:2" x14ac:dyDescent="0.35">
      <c r="A6294" s="38" t="s">
        <v>364</v>
      </c>
      <c r="B6294" s="38">
        <v>7.7679000000000009</v>
      </c>
    </row>
    <row r="6295" spans="1:2" x14ac:dyDescent="0.35">
      <c r="A6295" s="38" t="s">
        <v>364</v>
      </c>
      <c r="B6295" s="38">
        <v>16.676400000000001</v>
      </c>
    </row>
    <row r="6296" spans="1:2" x14ac:dyDescent="0.35">
      <c r="A6296" s="38" t="s">
        <v>366</v>
      </c>
      <c r="B6296" s="38">
        <v>12.581999999999999</v>
      </c>
    </row>
    <row r="6297" spans="1:2" x14ac:dyDescent="0.35">
      <c r="A6297" s="38" t="s">
        <v>366</v>
      </c>
      <c r="B6297" s="38">
        <v>503.78219999999976</v>
      </c>
    </row>
    <row r="6298" spans="1:2" x14ac:dyDescent="0.35">
      <c r="A6298" s="38" t="s">
        <v>366</v>
      </c>
      <c r="B6298" s="38">
        <v>84.51</v>
      </c>
    </row>
    <row r="6299" spans="1:2" x14ac:dyDescent="0.35">
      <c r="A6299" s="38" t="s">
        <v>366</v>
      </c>
      <c r="B6299" s="38">
        <v>66.627199999999988</v>
      </c>
    </row>
    <row r="6300" spans="1:2" x14ac:dyDescent="0.35">
      <c r="A6300" s="38" t="s">
        <v>364</v>
      </c>
      <c r="B6300" s="38">
        <v>12.2715</v>
      </c>
    </row>
    <row r="6301" spans="1:2" x14ac:dyDescent="0.35">
      <c r="A6301" s="38" t="s">
        <v>364</v>
      </c>
      <c r="B6301" s="38">
        <v>9.5570999999999984</v>
      </c>
    </row>
    <row r="6302" spans="1:2" x14ac:dyDescent="0.35">
      <c r="A6302" s="38" t="s">
        <v>365</v>
      </c>
      <c r="B6302" s="38">
        <v>-38.11140000000001</v>
      </c>
    </row>
    <row r="6303" spans="1:2" x14ac:dyDescent="0.35">
      <c r="A6303" s="38" t="s">
        <v>365</v>
      </c>
      <c r="B6303" s="38">
        <v>4.7195999999999998</v>
      </c>
    </row>
    <row r="6304" spans="1:2" x14ac:dyDescent="0.35">
      <c r="A6304" s="38" t="s">
        <v>365</v>
      </c>
      <c r="B6304" s="38">
        <v>19.596000000000018</v>
      </c>
    </row>
    <row r="6305" spans="1:2" x14ac:dyDescent="0.35">
      <c r="A6305" s="38" t="s">
        <v>365</v>
      </c>
      <c r="B6305" s="38">
        <v>23.234999999999992</v>
      </c>
    </row>
    <row r="6306" spans="1:2" x14ac:dyDescent="0.35">
      <c r="A6306" s="38" t="s">
        <v>366</v>
      </c>
      <c r="B6306" s="38">
        <v>3.2063999999999999</v>
      </c>
    </row>
    <row r="6307" spans="1:2" x14ac:dyDescent="0.35">
      <c r="A6307" s="38" t="s">
        <v>364</v>
      </c>
      <c r="B6307" s="38">
        <v>-4.1761999999999997</v>
      </c>
    </row>
    <row r="6308" spans="1:2" x14ac:dyDescent="0.35">
      <c r="A6308" s="38" t="s">
        <v>364</v>
      </c>
      <c r="B6308" s="38">
        <v>-14.407800000000009</v>
      </c>
    </row>
    <row r="6309" spans="1:2" x14ac:dyDescent="0.35">
      <c r="A6309" s="38" t="s">
        <v>364</v>
      </c>
      <c r="B6309" s="38">
        <v>16.783200000000001</v>
      </c>
    </row>
    <row r="6310" spans="1:2" x14ac:dyDescent="0.35">
      <c r="A6310" s="38" t="s">
        <v>364</v>
      </c>
      <c r="B6310" s="38">
        <v>-97.552800000000076</v>
      </c>
    </row>
    <row r="6311" spans="1:2" x14ac:dyDescent="0.35">
      <c r="A6311" s="38" t="s">
        <v>364</v>
      </c>
      <c r="B6311" s="38">
        <v>228.07919999999999</v>
      </c>
    </row>
    <row r="6312" spans="1:2" x14ac:dyDescent="0.35">
      <c r="A6312" s="38" t="s">
        <v>364</v>
      </c>
      <c r="B6312" s="38">
        <v>5.3115999999999985</v>
      </c>
    </row>
    <row r="6313" spans="1:2" x14ac:dyDescent="0.35">
      <c r="A6313" s="38" t="s">
        <v>364</v>
      </c>
      <c r="B6313" s="38">
        <v>21.751499999999986</v>
      </c>
    </row>
    <row r="6314" spans="1:2" x14ac:dyDescent="0.35">
      <c r="A6314" s="38" t="s">
        <v>366</v>
      </c>
      <c r="B6314" s="38">
        <v>81.131400000000014</v>
      </c>
    </row>
    <row r="6315" spans="1:2" x14ac:dyDescent="0.35">
      <c r="A6315" s="38" t="s">
        <v>366</v>
      </c>
      <c r="B6315" s="38">
        <v>7.3451000000000004</v>
      </c>
    </row>
    <row r="6316" spans="1:2" x14ac:dyDescent="0.35">
      <c r="A6316" s="38" t="s">
        <v>365</v>
      </c>
      <c r="B6316" s="38">
        <v>45.575999999999979</v>
      </c>
    </row>
    <row r="6317" spans="1:2" x14ac:dyDescent="0.35">
      <c r="A6317" s="38" t="s">
        <v>365</v>
      </c>
      <c r="B6317" s="38">
        <v>96.343800000000002</v>
      </c>
    </row>
    <row r="6318" spans="1:2" x14ac:dyDescent="0.35">
      <c r="A6318" s="38" t="s">
        <v>365</v>
      </c>
      <c r="B6318" s="38">
        <v>69.177599999999984</v>
      </c>
    </row>
    <row r="6319" spans="1:2" x14ac:dyDescent="0.35">
      <c r="A6319" s="38" t="s">
        <v>365</v>
      </c>
      <c r="B6319" s="38">
        <v>7.98</v>
      </c>
    </row>
    <row r="6320" spans="1:2" x14ac:dyDescent="0.35">
      <c r="A6320" s="38" t="s">
        <v>364</v>
      </c>
      <c r="B6320" s="38">
        <v>3.4964999999999993</v>
      </c>
    </row>
    <row r="6321" spans="1:2" x14ac:dyDescent="0.35">
      <c r="A6321" s="38" t="s">
        <v>364</v>
      </c>
      <c r="B6321" s="38">
        <v>15.335999999999999</v>
      </c>
    </row>
    <row r="6322" spans="1:2" x14ac:dyDescent="0.35">
      <c r="A6322" s="38" t="s">
        <v>363</v>
      </c>
      <c r="B6322" s="38">
        <v>3.6288</v>
      </c>
    </row>
    <row r="6323" spans="1:2" x14ac:dyDescent="0.35">
      <c r="A6323" s="38" t="s">
        <v>366</v>
      </c>
      <c r="B6323" s="38">
        <v>2.8100999999999998</v>
      </c>
    </row>
    <row r="6324" spans="1:2" x14ac:dyDescent="0.35">
      <c r="A6324" s="38" t="s">
        <v>365</v>
      </c>
      <c r="B6324" s="38">
        <v>7.4871999999999996</v>
      </c>
    </row>
    <row r="6325" spans="1:2" x14ac:dyDescent="0.35">
      <c r="A6325" s="38" t="s">
        <v>366</v>
      </c>
      <c r="B6325" s="38">
        <v>31.005899999999997</v>
      </c>
    </row>
    <row r="6326" spans="1:2" x14ac:dyDescent="0.35">
      <c r="A6326" s="38" t="s">
        <v>364</v>
      </c>
      <c r="B6326" s="38">
        <v>16.032</v>
      </c>
    </row>
    <row r="6327" spans="1:2" x14ac:dyDescent="0.35">
      <c r="A6327" s="38" t="s">
        <v>364</v>
      </c>
      <c r="B6327" s="38">
        <v>103.3116</v>
      </c>
    </row>
    <row r="6328" spans="1:2" x14ac:dyDescent="0.35">
      <c r="A6328" s="38" t="s">
        <v>365</v>
      </c>
      <c r="B6328" s="38">
        <v>4.0541999999999998</v>
      </c>
    </row>
    <row r="6329" spans="1:2" x14ac:dyDescent="0.35">
      <c r="A6329" s="38" t="s">
        <v>365</v>
      </c>
      <c r="B6329" s="38">
        <v>30.023400000000009</v>
      </c>
    </row>
    <row r="6330" spans="1:2" x14ac:dyDescent="0.35">
      <c r="A6330" s="38" t="s">
        <v>365</v>
      </c>
      <c r="B6330" s="38">
        <v>8.9534999999999982</v>
      </c>
    </row>
    <row r="6331" spans="1:2" x14ac:dyDescent="0.35">
      <c r="A6331" s="38" t="s">
        <v>365</v>
      </c>
      <c r="B6331" s="38">
        <v>93.581600000000009</v>
      </c>
    </row>
    <row r="6332" spans="1:2" x14ac:dyDescent="0.35">
      <c r="A6332" s="38" t="s">
        <v>365</v>
      </c>
      <c r="B6332" s="38">
        <v>15.979199999999999</v>
      </c>
    </row>
    <row r="6333" spans="1:2" x14ac:dyDescent="0.35">
      <c r="A6333" s="38" t="s">
        <v>365</v>
      </c>
      <c r="B6333" s="38">
        <v>12.736799999999999</v>
      </c>
    </row>
    <row r="6334" spans="1:2" x14ac:dyDescent="0.35">
      <c r="A6334" s="38" t="s">
        <v>365</v>
      </c>
      <c r="B6334" s="38">
        <v>4.8608999999999991</v>
      </c>
    </row>
    <row r="6335" spans="1:2" x14ac:dyDescent="0.35">
      <c r="A6335" s="38" t="s">
        <v>365</v>
      </c>
      <c r="B6335" s="38">
        <v>13.365</v>
      </c>
    </row>
    <row r="6336" spans="1:2" x14ac:dyDescent="0.35">
      <c r="A6336" s="38" t="s">
        <v>366</v>
      </c>
      <c r="B6336" s="38">
        <v>23.086399999999998</v>
      </c>
    </row>
    <row r="6337" spans="1:2" x14ac:dyDescent="0.35">
      <c r="A6337" s="38" t="s">
        <v>366</v>
      </c>
      <c r="B6337" s="38">
        <v>6.3979999999999997</v>
      </c>
    </row>
    <row r="6338" spans="1:2" x14ac:dyDescent="0.35">
      <c r="A6338" s="38" t="s">
        <v>364</v>
      </c>
      <c r="B6338" s="38">
        <v>15.993599999999997</v>
      </c>
    </row>
    <row r="6339" spans="1:2" x14ac:dyDescent="0.35">
      <c r="A6339" s="38" t="s">
        <v>364</v>
      </c>
      <c r="B6339" s="38">
        <v>42.494999999999948</v>
      </c>
    </row>
    <row r="6340" spans="1:2" x14ac:dyDescent="0.35">
      <c r="A6340" s="38" t="s">
        <v>366</v>
      </c>
      <c r="B6340" s="38">
        <v>43.9</v>
      </c>
    </row>
    <row r="6341" spans="1:2" x14ac:dyDescent="0.35">
      <c r="A6341" s="38" t="s">
        <v>366</v>
      </c>
      <c r="B6341" s="38">
        <v>2.4597999999999871</v>
      </c>
    </row>
    <row r="6342" spans="1:2" x14ac:dyDescent="0.35">
      <c r="A6342" s="38" t="s">
        <v>366</v>
      </c>
      <c r="B6342" s="38">
        <v>1351.9895999999999</v>
      </c>
    </row>
    <row r="6343" spans="1:2" x14ac:dyDescent="0.35">
      <c r="A6343" s="38" t="s">
        <v>366</v>
      </c>
      <c r="B6343" s="38">
        <v>-35.215199999999996</v>
      </c>
    </row>
    <row r="6344" spans="1:2" x14ac:dyDescent="0.35">
      <c r="A6344" s="38" t="s">
        <v>366</v>
      </c>
      <c r="B6344" s="38">
        <v>52.734000000000009</v>
      </c>
    </row>
    <row r="6345" spans="1:2" x14ac:dyDescent="0.35">
      <c r="A6345" s="38" t="s">
        <v>366</v>
      </c>
      <c r="B6345" s="38">
        <v>14.9156</v>
      </c>
    </row>
    <row r="6346" spans="1:2" x14ac:dyDescent="0.35">
      <c r="A6346" s="38" t="s">
        <v>366</v>
      </c>
      <c r="B6346" s="38">
        <v>33.254399999999997</v>
      </c>
    </row>
    <row r="6347" spans="1:2" x14ac:dyDescent="0.35">
      <c r="A6347" s="38" t="s">
        <v>366</v>
      </c>
      <c r="B6347" s="38">
        <v>170.51129999999998</v>
      </c>
    </row>
    <row r="6348" spans="1:2" x14ac:dyDescent="0.35">
      <c r="A6348" s="38" t="s">
        <v>366</v>
      </c>
      <c r="B6348" s="38">
        <v>12.029499999999999</v>
      </c>
    </row>
    <row r="6349" spans="1:2" x14ac:dyDescent="0.35">
      <c r="A6349" s="38" t="s">
        <v>364</v>
      </c>
      <c r="B6349" s="38">
        <v>4.4137999999999993</v>
      </c>
    </row>
    <row r="6350" spans="1:2" x14ac:dyDescent="0.35">
      <c r="A6350" s="38" t="s">
        <v>364</v>
      </c>
      <c r="B6350" s="38">
        <v>10.4496</v>
      </c>
    </row>
    <row r="6351" spans="1:2" x14ac:dyDescent="0.35">
      <c r="A6351" s="38" t="s">
        <v>364</v>
      </c>
      <c r="B6351" s="38">
        <v>10.517999999999997</v>
      </c>
    </row>
    <row r="6352" spans="1:2" x14ac:dyDescent="0.35">
      <c r="A6352" s="38" t="s">
        <v>365</v>
      </c>
      <c r="B6352" s="38">
        <v>-105.69000000000003</v>
      </c>
    </row>
    <row r="6353" spans="1:2" x14ac:dyDescent="0.35">
      <c r="A6353" s="38" t="s">
        <v>363</v>
      </c>
      <c r="B6353" s="38">
        <v>27.103200000000001</v>
      </c>
    </row>
    <row r="6354" spans="1:2" x14ac:dyDescent="0.35">
      <c r="A6354" s="38" t="s">
        <v>366</v>
      </c>
      <c r="B6354" s="38">
        <v>-2.0099999999999998</v>
      </c>
    </row>
    <row r="6355" spans="1:2" x14ac:dyDescent="0.35">
      <c r="A6355" s="38" t="s">
        <v>366</v>
      </c>
      <c r="B6355" s="38">
        <v>2.0975000000000001</v>
      </c>
    </row>
    <row r="6356" spans="1:2" x14ac:dyDescent="0.35">
      <c r="A6356" s="38" t="s">
        <v>366</v>
      </c>
      <c r="B6356" s="38">
        <v>101.39399999999998</v>
      </c>
    </row>
    <row r="6357" spans="1:2" x14ac:dyDescent="0.35">
      <c r="A6357" s="38" t="s">
        <v>366</v>
      </c>
      <c r="B6357" s="38">
        <v>-13.637000000000011</v>
      </c>
    </row>
    <row r="6358" spans="1:2" x14ac:dyDescent="0.35">
      <c r="A6358" s="38" t="s">
        <v>364</v>
      </c>
      <c r="B6358" s="38">
        <v>6.8879999999999981</v>
      </c>
    </row>
    <row r="6359" spans="1:2" x14ac:dyDescent="0.35">
      <c r="A6359" s="38" t="s">
        <v>364</v>
      </c>
      <c r="B6359" s="38">
        <v>12.441600000000001</v>
      </c>
    </row>
    <row r="6360" spans="1:2" x14ac:dyDescent="0.35">
      <c r="A6360" s="38" t="s">
        <v>364</v>
      </c>
      <c r="B6360" s="38">
        <v>3.1104000000000003</v>
      </c>
    </row>
    <row r="6361" spans="1:2" x14ac:dyDescent="0.35">
      <c r="A6361" s="38" t="s">
        <v>364</v>
      </c>
      <c r="B6361" s="38">
        <v>8.6352000000000011</v>
      </c>
    </row>
    <row r="6362" spans="1:2" x14ac:dyDescent="0.35">
      <c r="A6362" s="38" t="s">
        <v>364</v>
      </c>
      <c r="B6362" s="38">
        <v>15.764000000000003</v>
      </c>
    </row>
    <row r="6363" spans="1:2" x14ac:dyDescent="0.35">
      <c r="A6363" s="38" t="s">
        <v>364</v>
      </c>
      <c r="B6363" s="38">
        <v>8.2900999999999954</v>
      </c>
    </row>
    <row r="6364" spans="1:2" x14ac:dyDescent="0.35">
      <c r="A6364" s="38" t="s">
        <v>364</v>
      </c>
      <c r="B6364" s="38">
        <v>56.55</v>
      </c>
    </row>
    <row r="6365" spans="1:2" x14ac:dyDescent="0.35">
      <c r="A6365" s="38" t="s">
        <v>364</v>
      </c>
      <c r="B6365" s="38">
        <v>103.99920000000003</v>
      </c>
    </row>
    <row r="6366" spans="1:2" x14ac:dyDescent="0.35">
      <c r="A6366" s="38" t="s">
        <v>364</v>
      </c>
      <c r="B6366" s="38">
        <v>24.883200000000002</v>
      </c>
    </row>
    <row r="6367" spans="1:2" x14ac:dyDescent="0.35">
      <c r="A6367" s="38" t="s">
        <v>366</v>
      </c>
      <c r="B6367" s="38">
        <v>11.1294</v>
      </c>
    </row>
    <row r="6368" spans="1:2" x14ac:dyDescent="0.35">
      <c r="A6368" s="38" t="s">
        <v>366</v>
      </c>
      <c r="B6368" s="38">
        <v>7.2111000000000161</v>
      </c>
    </row>
    <row r="6369" spans="1:2" x14ac:dyDescent="0.35">
      <c r="A6369" s="38" t="s">
        <v>366</v>
      </c>
      <c r="B6369" s="38">
        <v>33.325600000000009</v>
      </c>
    </row>
    <row r="6370" spans="1:2" x14ac:dyDescent="0.35">
      <c r="A6370" s="38" t="s">
        <v>364</v>
      </c>
      <c r="B6370" s="38">
        <v>49.92</v>
      </c>
    </row>
    <row r="6371" spans="1:2" x14ac:dyDescent="0.35">
      <c r="A6371" s="38" t="s">
        <v>365</v>
      </c>
      <c r="B6371" s="38">
        <v>-29.512000000000008</v>
      </c>
    </row>
    <row r="6372" spans="1:2" x14ac:dyDescent="0.35">
      <c r="A6372" s="38" t="s">
        <v>366</v>
      </c>
      <c r="B6372" s="38">
        <v>12.776399999999988</v>
      </c>
    </row>
    <row r="6373" spans="1:2" x14ac:dyDescent="0.35">
      <c r="A6373" s="38" t="s">
        <v>366</v>
      </c>
      <c r="B6373" s="38">
        <v>21.819200000000002</v>
      </c>
    </row>
    <row r="6374" spans="1:2" x14ac:dyDescent="0.35">
      <c r="A6374" s="38" t="s">
        <v>366</v>
      </c>
      <c r="B6374" s="38">
        <v>3.1160999999999999</v>
      </c>
    </row>
    <row r="6375" spans="1:2" x14ac:dyDescent="0.35">
      <c r="A6375" s="38" t="s">
        <v>366</v>
      </c>
      <c r="B6375" s="38">
        <v>66.954599999999971</v>
      </c>
    </row>
    <row r="6376" spans="1:2" x14ac:dyDescent="0.35">
      <c r="A6376" s="38" t="s">
        <v>363</v>
      </c>
      <c r="B6376" s="38">
        <v>70.197999999999922</v>
      </c>
    </row>
    <row r="6377" spans="1:2" x14ac:dyDescent="0.35">
      <c r="A6377" s="38" t="s">
        <v>363</v>
      </c>
      <c r="B6377" s="38">
        <v>-1.249000000000013</v>
      </c>
    </row>
    <row r="6378" spans="1:2" x14ac:dyDescent="0.35">
      <c r="A6378" s="38" t="s">
        <v>366</v>
      </c>
      <c r="B6378" s="38">
        <v>1.7247999999999997</v>
      </c>
    </row>
    <row r="6379" spans="1:2" x14ac:dyDescent="0.35">
      <c r="A6379" s="38" t="s">
        <v>364</v>
      </c>
      <c r="B6379" s="38">
        <v>4.2803999999999984</v>
      </c>
    </row>
    <row r="6380" spans="1:2" x14ac:dyDescent="0.35">
      <c r="A6380" s="38" t="s">
        <v>366</v>
      </c>
      <c r="B6380" s="38">
        <v>41.995800000000003</v>
      </c>
    </row>
    <row r="6381" spans="1:2" x14ac:dyDescent="0.35">
      <c r="A6381" s="38" t="s">
        <v>366</v>
      </c>
      <c r="B6381" s="38">
        <v>71.537499999999994</v>
      </c>
    </row>
    <row r="6382" spans="1:2" x14ac:dyDescent="0.35">
      <c r="A6382" s="38" t="s">
        <v>364</v>
      </c>
      <c r="B6382" s="38">
        <v>-11.825600000000001</v>
      </c>
    </row>
    <row r="6383" spans="1:2" x14ac:dyDescent="0.35">
      <c r="A6383" s="38" t="s">
        <v>366</v>
      </c>
      <c r="B6383" s="38">
        <v>-167.98600000000002</v>
      </c>
    </row>
    <row r="6384" spans="1:2" x14ac:dyDescent="0.35">
      <c r="A6384" s="38" t="s">
        <v>366</v>
      </c>
      <c r="B6384" s="38">
        <v>-36.954399999999993</v>
      </c>
    </row>
    <row r="6385" spans="1:2" x14ac:dyDescent="0.35">
      <c r="A6385" s="38" t="s">
        <v>365</v>
      </c>
      <c r="B6385" s="38">
        <v>-52.454400000000007</v>
      </c>
    </row>
    <row r="6386" spans="1:2" x14ac:dyDescent="0.35">
      <c r="A6386" s="38" t="s">
        <v>365</v>
      </c>
      <c r="B6386" s="38">
        <v>14.395200000000004</v>
      </c>
    </row>
    <row r="6387" spans="1:2" x14ac:dyDescent="0.35">
      <c r="A6387" s="38" t="s">
        <v>365</v>
      </c>
      <c r="B6387" s="38">
        <v>13.300799999999999</v>
      </c>
    </row>
    <row r="6388" spans="1:2" x14ac:dyDescent="0.35">
      <c r="A6388" s="38" t="s">
        <v>365</v>
      </c>
      <c r="B6388" s="38">
        <v>-6.6278000000000006</v>
      </c>
    </row>
    <row r="6389" spans="1:2" x14ac:dyDescent="0.35">
      <c r="A6389" s="38" t="s">
        <v>365</v>
      </c>
      <c r="B6389" s="38">
        <v>4.7519999999999998</v>
      </c>
    </row>
    <row r="6390" spans="1:2" x14ac:dyDescent="0.35">
      <c r="A6390" s="38" t="s">
        <v>365</v>
      </c>
      <c r="B6390" s="38">
        <v>6.8982000000000028</v>
      </c>
    </row>
    <row r="6391" spans="1:2" x14ac:dyDescent="0.35">
      <c r="A6391" s="38" t="s">
        <v>363</v>
      </c>
      <c r="B6391" s="38">
        <v>146.24049999999997</v>
      </c>
    </row>
    <row r="6392" spans="1:2" x14ac:dyDescent="0.35">
      <c r="A6392" s="38" t="s">
        <v>363</v>
      </c>
      <c r="B6392" s="38">
        <v>6.3504000000000005</v>
      </c>
    </row>
    <row r="6393" spans="1:2" x14ac:dyDescent="0.35">
      <c r="A6393" s="38" t="s">
        <v>366</v>
      </c>
      <c r="B6393" s="38">
        <v>6.7251999999999992</v>
      </c>
    </row>
    <row r="6394" spans="1:2" x14ac:dyDescent="0.35">
      <c r="A6394" s="38" t="s">
        <v>366</v>
      </c>
      <c r="B6394" s="38">
        <v>2.8224</v>
      </c>
    </row>
    <row r="6395" spans="1:2" x14ac:dyDescent="0.35">
      <c r="A6395" s="38" t="s">
        <v>366</v>
      </c>
      <c r="B6395" s="38">
        <v>10.5252</v>
      </c>
    </row>
    <row r="6396" spans="1:2" x14ac:dyDescent="0.35">
      <c r="A6396" s="38" t="s">
        <v>366</v>
      </c>
      <c r="B6396" s="38">
        <v>198.46</v>
      </c>
    </row>
    <row r="6397" spans="1:2" x14ac:dyDescent="0.35">
      <c r="A6397" s="38" t="s">
        <v>366</v>
      </c>
      <c r="B6397" s="38">
        <v>4.6304999999999996</v>
      </c>
    </row>
    <row r="6398" spans="1:2" x14ac:dyDescent="0.35">
      <c r="A6398" s="38" t="s">
        <v>366</v>
      </c>
      <c r="B6398" s="38">
        <v>7.8029999999999982</v>
      </c>
    </row>
    <row r="6399" spans="1:2" x14ac:dyDescent="0.35">
      <c r="A6399" s="38" t="s">
        <v>365</v>
      </c>
      <c r="B6399" s="38">
        <v>0.59039999999999915</v>
      </c>
    </row>
    <row r="6400" spans="1:2" x14ac:dyDescent="0.35">
      <c r="A6400" s="38" t="s">
        <v>366</v>
      </c>
      <c r="B6400" s="38">
        <v>247.48499999999993</v>
      </c>
    </row>
    <row r="6401" spans="1:2" x14ac:dyDescent="0.35">
      <c r="A6401" s="38" t="s">
        <v>366</v>
      </c>
      <c r="B6401" s="38">
        <v>11.827199999999999</v>
      </c>
    </row>
    <row r="6402" spans="1:2" x14ac:dyDescent="0.35">
      <c r="A6402" s="38" t="s">
        <v>366</v>
      </c>
      <c r="B6402" s="38">
        <v>68.363999999999976</v>
      </c>
    </row>
    <row r="6403" spans="1:2" x14ac:dyDescent="0.35">
      <c r="A6403" s="38" t="s">
        <v>363</v>
      </c>
      <c r="B6403" s="38">
        <v>33.874400000000009</v>
      </c>
    </row>
    <row r="6404" spans="1:2" x14ac:dyDescent="0.35">
      <c r="A6404" s="38" t="s">
        <v>363</v>
      </c>
      <c r="B6404" s="38">
        <v>1.8672</v>
      </c>
    </row>
    <row r="6405" spans="1:2" x14ac:dyDescent="0.35">
      <c r="A6405" s="38" t="s">
        <v>363</v>
      </c>
      <c r="B6405" s="38">
        <v>3.0438000000000001</v>
      </c>
    </row>
    <row r="6406" spans="1:2" x14ac:dyDescent="0.35">
      <c r="A6406" s="38" t="s">
        <v>363</v>
      </c>
      <c r="B6406" s="38">
        <v>19.966499999999982</v>
      </c>
    </row>
    <row r="6407" spans="1:2" x14ac:dyDescent="0.35">
      <c r="A6407" s="38" t="s">
        <v>364</v>
      </c>
      <c r="B6407" s="38">
        <v>7.119599999999906</v>
      </c>
    </row>
    <row r="6408" spans="1:2" x14ac:dyDescent="0.35">
      <c r="A6408" s="38" t="s">
        <v>364</v>
      </c>
      <c r="B6408" s="38">
        <v>43.421699999999994</v>
      </c>
    </row>
    <row r="6409" spans="1:2" x14ac:dyDescent="0.35">
      <c r="A6409" s="38" t="s">
        <v>365</v>
      </c>
      <c r="B6409" s="38">
        <v>-12.84900000000016</v>
      </c>
    </row>
    <row r="6410" spans="1:2" x14ac:dyDescent="0.35">
      <c r="A6410" s="38" t="s">
        <v>365</v>
      </c>
      <c r="B6410" s="38">
        <v>5.7749999999999986</v>
      </c>
    </row>
    <row r="6411" spans="1:2" x14ac:dyDescent="0.35">
      <c r="A6411" s="38" t="s">
        <v>365</v>
      </c>
      <c r="B6411" s="38">
        <v>16.183799999999998</v>
      </c>
    </row>
    <row r="6412" spans="1:2" x14ac:dyDescent="0.35">
      <c r="A6412" s="38" t="s">
        <v>365</v>
      </c>
      <c r="B6412" s="38">
        <v>0.69930000000000003</v>
      </c>
    </row>
    <row r="6413" spans="1:2" x14ac:dyDescent="0.35">
      <c r="A6413" s="38" t="s">
        <v>365</v>
      </c>
      <c r="B6413" s="38">
        <v>26.902399999999993</v>
      </c>
    </row>
    <row r="6414" spans="1:2" x14ac:dyDescent="0.35">
      <c r="A6414" s="38" t="s">
        <v>363</v>
      </c>
      <c r="B6414" s="38">
        <v>48.377100000000006</v>
      </c>
    </row>
    <row r="6415" spans="1:2" x14ac:dyDescent="0.35">
      <c r="A6415" s="38" t="s">
        <v>363</v>
      </c>
      <c r="B6415" s="38">
        <v>9.8159999999999954</v>
      </c>
    </row>
    <row r="6416" spans="1:2" x14ac:dyDescent="0.35">
      <c r="A6416" s="38" t="s">
        <v>363</v>
      </c>
      <c r="B6416" s="38">
        <v>-7.6799999999999962</v>
      </c>
    </row>
    <row r="6417" spans="1:2" x14ac:dyDescent="0.35">
      <c r="A6417" s="38" t="s">
        <v>364</v>
      </c>
      <c r="B6417" s="38">
        <v>29.357999999999997</v>
      </c>
    </row>
    <row r="6418" spans="1:2" x14ac:dyDescent="0.35">
      <c r="A6418" s="38" t="s">
        <v>366</v>
      </c>
      <c r="B6418" s="38">
        <v>-25.334400000000002</v>
      </c>
    </row>
    <row r="6419" spans="1:2" x14ac:dyDescent="0.35">
      <c r="A6419" s="38" t="s">
        <v>366</v>
      </c>
      <c r="B6419" s="38">
        <v>-1.3463999999999998</v>
      </c>
    </row>
    <row r="6420" spans="1:2" x14ac:dyDescent="0.35">
      <c r="A6420" s="38" t="s">
        <v>365</v>
      </c>
      <c r="B6420" s="38">
        <v>6.1488000000000014</v>
      </c>
    </row>
    <row r="6421" spans="1:2" x14ac:dyDescent="0.35">
      <c r="A6421" s="38" t="s">
        <v>365</v>
      </c>
      <c r="B6421" s="38">
        <v>81.173400000000001</v>
      </c>
    </row>
    <row r="6422" spans="1:2" x14ac:dyDescent="0.35">
      <c r="A6422" s="38" t="s">
        <v>365</v>
      </c>
      <c r="B6422" s="38">
        <v>3.4692000000000003</v>
      </c>
    </row>
    <row r="6423" spans="1:2" x14ac:dyDescent="0.35">
      <c r="A6423" s="38" t="s">
        <v>365</v>
      </c>
      <c r="B6423" s="38">
        <v>9.9882000000000204</v>
      </c>
    </row>
    <row r="6424" spans="1:2" x14ac:dyDescent="0.35">
      <c r="A6424" s="38" t="s">
        <v>364</v>
      </c>
      <c r="B6424" s="38">
        <v>34.698299999999996</v>
      </c>
    </row>
    <row r="6425" spans="1:2" x14ac:dyDescent="0.35">
      <c r="A6425" s="38" t="s">
        <v>364</v>
      </c>
      <c r="B6425" s="38">
        <v>-73.819200000000052</v>
      </c>
    </row>
    <row r="6426" spans="1:2" x14ac:dyDescent="0.35">
      <c r="A6426" s="38" t="s">
        <v>366</v>
      </c>
      <c r="B6426" s="38">
        <v>9.3312000000000008</v>
      </c>
    </row>
    <row r="6427" spans="1:2" x14ac:dyDescent="0.35">
      <c r="A6427" s="38" t="s">
        <v>366</v>
      </c>
      <c r="B6427" s="38">
        <v>1119.996799999999</v>
      </c>
    </row>
    <row r="6428" spans="1:2" x14ac:dyDescent="0.35">
      <c r="A6428" s="38" t="s">
        <v>366</v>
      </c>
      <c r="B6428" s="38">
        <v>-4.1959999999999997</v>
      </c>
    </row>
    <row r="6429" spans="1:2" x14ac:dyDescent="0.35">
      <c r="A6429" s="38" t="s">
        <v>366</v>
      </c>
      <c r="B6429" s="38">
        <v>3.6288</v>
      </c>
    </row>
    <row r="6430" spans="1:2" x14ac:dyDescent="0.35">
      <c r="A6430" s="38" t="s">
        <v>366</v>
      </c>
      <c r="B6430" s="38">
        <v>-24.476399999999998</v>
      </c>
    </row>
    <row r="6431" spans="1:2" x14ac:dyDescent="0.35">
      <c r="A6431" s="38" t="s">
        <v>363</v>
      </c>
      <c r="B6431" s="38">
        <v>-1.6239999999999997</v>
      </c>
    </row>
    <row r="6432" spans="1:2" x14ac:dyDescent="0.35">
      <c r="A6432" s="38" t="s">
        <v>363</v>
      </c>
      <c r="B6432" s="38">
        <v>-299.26140000000009</v>
      </c>
    </row>
    <row r="6433" spans="1:2" x14ac:dyDescent="0.35">
      <c r="A6433" s="38" t="s">
        <v>363</v>
      </c>
      <c r="B6433" s="38">
        <v>-10.487400000000001</v>
      </c>
    </row>
    <row r="6434" spans="1:2" x14ac:dyDescent="0.35">
      <c r="A6434" s="38" t="s">
        <v>363</v>
      </c>
      <c r="B6434" s="38">
        <v>-51.29400000000004</v>
      </c>
    </row>
    <row r="6435" spans="1:2" x14ac:dyDescent="0.35">
      <c r="A6435" s="38" t="s">
        <v>365</v>
      </c>
      <c r="B6435" s="38">
        <v>8.5259999999999998</v>
      </c>
    </row>
    <row r="6436" spans="1:2" x14ac:dyDescent="0.35">
      <c r="A6436" s="38" t="s">
        <v>365</v>
      </c>
      <c r="B6436" s="38">
        <v>13.571999999999996</v>
      </c>
    </row>
    <row r="6437" spans="1:2" x14ac:dyDescent="0.35">
      <c r="A6437" s="38" t="s">
        <v>364</v>
      </c>
      <c r="B6437" s="38">
        <v>14.700000000000003</v>
      </c>
    </row>
    <row r="6438" spans="1:2" x14ac:dyDescent="0.35">
      <c r="A6438" s="38" t="s">
        <v>364</v>
      </c>
      <c r="B6438" s="38">
        <v>28.628999999999962</v>
      </c>
    </row>
    <row r="6439" spans="1:2" x14ac:dyDescent="0.35">
      <c r="A6439" s="38" t="s">
        <v>364</v>
      </c>
      <c r="B6439" s="38">
        <v>22.678200000000018</v>
      </c>
    </row>
    <row r="6440" spans="1:2" x14ac:dyDescent="0.35">
      <c r="A6440" s="38" t="s">
        <v>365</v>
      </c>
      <c r="B6440" s="38">
        <v>-97.49879999999996</v>
      </c>
    </row>
    <row r="6441" spans="1:2" x14ac:dyDescent="0.35">
      <c r="A6441" s="38" t="s">
        <v>366</v>
      </c>
      <c r="B6441" s="38">
        <v>-6.5490000000000492</v>
      </c>
    </row>
    <row r="6442" spans="1:2" x14ac:dyDescent="0.35">
      <c r="A6442" s="38" t="s">
        <v>366</v>
      </c>
      <c r="B6442" s="38">
        <v>12.492000000000001</v>
      </c>
    </row>
    <row r="6443" spans="1:2" x14ac:dyDescent="0.35">
      <c r="A6443" s="38" t="s">
        <v>366</v>
      </c>
      <c r="B6443" s="38">
        <v>23.968799999999998</v>
      </c>
    </row>
    <row r="6444" spans="1:2" x14ac:dyDescent="0.35">
      <c r="A6444" s="38" t="s">
        <v>366</v>
      </c>
      <c r="B6444" s="38">
        <v>18.211199999999998</v>
      </c>
    </row>
    <row r="6445" spans="1:2" x14ac:dyDescent="0.35">
      <c r="A6445" s="38" t="s">
        <v>366</v>
      </c>
      <c r="B6445" s="38">
        <v>11.454000000000001</v>
      </c>
    </row>
    <row r="6446" spans="1:2" x14ac:dyDescent="0.35">
      <c r="A6446" s="38" t="s">
        <v>366</v>
      </c>
      <c r="B6446" s="38">
        <v>33.726600000000005</v>
      </c>
    </row>
    <row r="6447" spans="1:2" x14ac:dyDescent="0.35">
      <c r="A6447" s="38" t="s">
        <v>365</v>
      </c>
      <c r="B6447" s="38">
        <v>2.4863999999999997</v>
      </c>
    </row>
    <row r="6448" spans="1:2" x14ac:dyDescent="0.35">
      <c r="A6448" s="38" t="s">
        <v>365</v>
      </c>
      <c r="B6448" s="38">
        <v>-77.625</v>
      </c>
    </row>
    <row r="6449" spans="1:2" x14ac:dyDescent="0.35">
      <c r="A6449" s="38" t="s">
        <v>365</v>
      </c>
      <c r="B6449" s="38">
        <v>0.86239999999999983</v>
      </c>
    </row>
    <row r="6450" spans="1:2" x14ac:dyDescent="0.35">
      <c r="A6450" s="38" t="s">
        <v>365</v>
      </c>
      <c r="B6450" s="38">
        <v>0.65399999999999947</v>
      </c>
    </row>
    <row r="6451" spans="1:2" x14ac:dyDescent="0.35">
      <c r="A6451" s="38" t="s">
        <v>366</v>
      </c>
      <c r="B6451" s="38">
        <v>5.1647999999999996</v>
      </c>
    </row>
    <row r="6452" spans="1:2" x14ac:dyDescent="0.35">
      <c r="A6452" s="38" t="s">
        <v>366</v>
      </c>
      <c r="B6452" s="38">
        <v>21.012799999999999</v>
      </c>
    </row>
    <row r="6453" spans="1:2" x14ac:dyDescent="0.35">
      <c r="A6453" s="38" t="s">
        <v>366</v>
      </c>
      <c r="B6453" s="38">
        <v>2.2109999999999994</v>
      </c>
    </row>
    <row r="6454" spans="1:2" x14ac:dyDescent="0.35">
      <c r="A6454" s="38" t="s">
        <v>365</v>
      </c>
      <c r="B6454" s="38">
        <v>13.857900000000008</v>
      </c>
    </row>
    <row r="6455" spans="1:2" x14ac:dyDescent="0.35">
      <c r="A6455" s="38" t="s">
        <v>365</v>
      </c>
      <c r="B6455" s="38">
        <v>0.55899999999999961</v>
      </c>
    </row>
    <row r="6456" spans="1:2" x14ac:dyDescent="0.35">
      <c r="A6456" s="38" t="s">
        <v>364</v>
      </c>
      <c r="B6456" s="38">
        <v>15.2712</v>
      </c>
    </row>
    <row r="6457" spans="1:2" x14ac:dyDescent="0.35">
      <c r="A6457" s="38" t="s">
        <v>364</v>
      </c>
      <c r="B6457" s="38">
        <v>11.457599999999998</v>
      </c>
    </row>
    <row r="6458" spans="1:2" x14ac:dyDescent="0.35">
      <c r="A6458" s="38" t="s">
        <v>366</v>
      </c>
      <c r="B6458" s="38">
        <v>36.717300000000009</v>
      </c>
    </row>
    <row r="6459" spans="1:2" x14ac:dyDescent="0.35">
      <c r="A6459" s="38" t="s">
        <v>366</v>
      </c>
      <c r="B6459" s="38">
        <v>7.0224000000000011</v>
      </c>
    </row>
    <row r="6460" spans="1:2" x14ac:dyDescent="0.35">
      <c r="A6460" s="38" t="s">
        <v>366</v>
      </c>
      <c r="B6460" s="38">
        <v>1.0903999999999998</v>
      </c>
    </row>
    <row r="6461" spans="1:2" x14ac:dyDescent="0.35">
      <c r="A6461" s="38" t="s">
        <v>366</v>
      </c>
      <c r="B6461" s="38">
        <v>6.6150000000000002</v>
      </c>
    </row>
    <row r="6462" spans="1:2" x14ac:dyDescent="0.35">
      <c r="A6462" s="38" t="s">
        <v>366</v>
      </c>
      <c r="B6462" s="38">
        <v>9.3000000000000007</v>
      </c>
    </row>
    <row r="6463" spans="1:2" x14ac:dyDescent="0.35">
      <c r="A6463" s="38" t="s">
        <v>366</v>
      </c>
      <c r="B6463" s="38">
        <v>18.893699999999995</v>
      </c>
    </row>
    <row r="6464" spans="1:2" x14ac:dyDescent="0.35">
      <c r="A6464" s="38" t="s">
        <v>366</v>
      </c>
      <c r="B6464" s="38">
        <v>23.576399999999978</v>
      </c>
    </row>
    <row r="6465" spans="1:2" x14ac:dyDescent="0.35">
      <c r="A6465" s="38" t="s">
        <v>366</v>
      </c>
      <c r="B6465" s="38">
        <v>37</v>
      </c>
    </row>
    <row r="6466" spans="1:2" x14ac:dyDescent="0.35">
      <c r="A6466" s="38" t="s">
        <v>363</v>
      </c>
      <c r="B6466" s="38">
        <v>6.3743999999999996</v>
      </c>
    </row>
    <row r="6467" spans="1:2" x14ac:dyDescent="0.35">
      <c r="A6467" s="38" t="s">
        <v>363</v>
      </c>
      <c r="B6467" s="38">
        <v>6.3719999999999999</v>
      </c>
    </row>
    <row r="6468" spans="1:2" x14ac:dyDescent="0.35">
      <c r="A6468" s="38" t="s">
        <v>364</v>
      </c>
      <c r="B6468" s="38">
        <v>25.330199999999998</v>
      </c>
    </row>
    <row r="6469" spans="1:2" x14ac:dyDescent="0.35">
      <c r="A6469" s="38" t="s">
        <v>366</v>
      </c>
      <c r="B6469" s="38">
        <v>582.23199999999997</v>
      </c>
    </row>
    <row r="6470" spans="1:2" x14ac:dyDescent="0.35">
      <c r="A6470" s="38" t="s">
        <v>366</v>
      </c>
      <c r="B6470" s="38">
        <v>176.38600000000002</v>
      </c>
    </row>
    <row r="6471" spans="1:2" x14ac:dyDescent="0.35">
      <c r="A6471" s="38" t="s">
        <v>366</v>
      </c>
      <c r="B6471" s="38">
        <v>23.898600000000002</v>
      </c>
    </row>
    <row r="6472" spans="1:2" x14ac:dyDescent="0.35">
      <c r="A6472" s="38" t="s">
        <v>365</v>
      </c>
      <c r="B6472" s="38">
        <v>35.634600000000006</v>
      </c>
    </row>
    <row r="6473" spans="1:2" x14ac:dyDescent="0.35">
      <c r="A6473" s="38" t="s">
        <v>365</v>
      </c>
      <c r="B6473" s="38">
        <v>11.451999999999995</v>
      </c>
    </row>
    <row r="6474" spans="1:2" x14ac:dyDescent="0.35">
      <c r="A6474" s="38" t="s">
        <v>365</v>
      </c>
      <c r="B6474" s="38">
        <v>33.830999999999989</v>
      </c>
    </row>
    <row r="6475" spans="1:2" x14ac:dyDescent="0.35">
      <c r="A6475" s="38" t="s">
        <v>363</v>
      </c>
      <c r="B6475" s="38">
        <v>87.180000000000092</v>
      </c>
    </row>
    <row r="6476" spans="1:2" x14ac:dyDescent="0.35">
      <c r="A6476" s="38" t="s">
        <v>366</v>
      </c>
      <c r="B6476" s="38">
        <v>-53.285600000000009</v>
      </c>
    </row>
    <row r="6477" spans="1:2" x14ac:dyDescent="0.35">
      <c r="A6477" s="38" t="s">
        <v>363</v>
      </c>
      <c r="B6477" s="38">
        <v>-3.4913999999999987</v>
      </c>
    </row>
    <row r="6478" spans="1:2" x14ac:dyDescent="0.35">
      <c r="A6478" s="38" t="s">
        <v>363</v>
      </c>
      <c r="B6478" s="38">
        <v>0.58499999999999974</v>
      </c>
    </row>
    <row r="6479" spans="1:2" x14ac:dyDescent="0.35">
      <c r="A6479" s="38" t="s">
        <v>363</v>
      </c>
      <c r="B6479" s="38">
        <v>-2.5749000000000279</v>
      </c>
    </row>
    <row r="6480" spans="1:2" x14ac:dyDescent="0.35">
      <c r="A6480" s="38" t="s">
        <v>363</v>
      </c>
      <c r="B6480" s="38">
        <v>5.4432</v>
      </c>
    </row>
    <row r="6481" spans="1:2" x14ac:dyDescent="0.35">
      <c r="A6481" s="38" t="s">
        <v>363</v>
      </c>
      <c r="B6481" s="38">
        <v>50.396000000000015</v>
      </c>
    </row>
    <row r="6482" spans="1:2" x14ac:dyDescent="0.35">
      <c r="A6482" s="38" t="s">
        <v>363</v>
      </c>
      <c r="B6482" s="38">
        <v>1.8353999999999999</v>
      </c>
    </row>
    <row r="6483" spans="1:2" x14ac:dyDescent="0.35">
      <c r="A6483" s="38" t="s">
        <v>363</v>
      </c>
      <c r="B6483" s="38">
        <v>0</v>
      </c>
    </row>
    <row r="6484" spans="1:2" x14ac:dyDescent="0.35">
      <c r="A6484" s="38" t="s">
        <v>363</v>
      </c>
      <c r="B6484" s="38">
        <v>-4.1400000000000077</v>
      </c>
    </row>
    <row r="6485" spans="1:2" x14ac:dyDescent="0.35">
      <c r="A6485" s="38" t="s">
        <v>366</v>
      </c>
      <c r="B6485" s="38">
        <v>-115.43040000000002</v>
      </c>
    </row>
    <row r="6486" spans="1:2" x14ac:dyDescent="0.35">
      <c r="A6486" s="38" t="s">
        <v>366</v>
      </c>
      <c r="B6486" s="38">
        <v>36.183599999999991</v>
      </c>
    </row>
    <row r="6487" spans="1:2" x14ac:dyDescent="0.35">
      <c r="A6487" s="38" t="s">
        <v>366</v>
      </c>
      <c r="B6487" s="38">
        <v>22.226399999999998</v>
      </c>
    </row>
    <row r="6488" spans="1:2" x14ac:dyDescent="0.35">
      <c r="A6488" s="38" t="s">
        <v>363</v>
      </c>
      <c r="B6488" s="38">
        <v>156.33799999999997</v>
      </c>
    </row>
    <row r="6489" spans="1:2" x14ac:dyDescent="0.35">
      <c r="A6489" s="38" t="s">
        <v>363</v>
      </c>
      <c r="B6489" s="38">
        <v>-9.8462999999999994</v>
      </c>
    </row>
    <row r="6490" spans="1:2" x14ac:dyDescent="0.35">
      <c r="A6490" s="38" t="s">
        <v>363</v>
      </c>
      <c r="B6490" s="38">
        <v>96.023199999999974</v>
      </c>
    </row>
    <row r="6491" spans="1:2" x14ac:dyDescent="0.35">
      <c r="A6491" s="38" t="s">
        <v>366</v>
      </c>
      <c r="B6491" s="38">
        <v>15.552000000000001</v>
      </c>
    </row>
    <row r="6492" spans="1:2" x14ac:dyDescent="0.35">
      <c r="A6492" s="38" t="s">
        <v>366</v>
      </c>
      <c r="B6492" s="38">
        <v>16.889599999999998</v>
      </c>
    </row>
    <row r="6493" spans="1:2" x14ac:dyDescent="0.35">
      <c r="A6493" s="38" t="s">
        <v>363</v>
      </c>
      <c r="B6493" s="38">
        <v>10.858799999999974</v>
      </c>
    </row>
    <row r="6494" spans="1:2" x14ac:dyDescent="0.35">
      <c r="A6494" s="38" t="s">
        <v>363</v>
      </c>
      <c r="B6494" s="38">
        <v>4.4684999999999953</v>
      </c>
    </row>
    <row r="6495" spans="1:2" x14ac:dyDescent="0.35">
      <c r="A6495" s="38" t="s">
        <v>363</v>
      </c>
      <c r="B6495" s="38">
        <v>24.476800000000004</v>
      </c>
    </row>
    <row r="6496" spans="1:2" x14ac:dyDescent="0.35">
      <c r="A6496" s="38" t="s">
        <v>365</v>
      </c>
      <c r="B6496" s="38">
        <v>-2.6999999999999993</v>
      </c>
    </row>
    <row r="6497" spans="1:2" x14ac:dyDescent="0.35">
      <c r="A6497" s="38" t="s">
        <v>365</v>
      </c>
      <c r="B6497" s="38">
        <v>5.4432</v>
      </c>
    </row>
    <row r="6498" spans="1:2" x14ac:dyDescent="0.35">
      <c r="A6498" s="38" t="s">
        <v>365</v>
      </c>
      <c r="B6498" s="38">
        <v>-3.272000000000002</v>
      </c>
    </row>
    <row r="6499" spans="1:2" x14ac:dyDescent="0.35">
      <c r="A6499" s="38" t="s">
        <v>363</v>
      </c>
      <c r="B6499" s="38">
        <v>6.0725999999999987</v>
      </c>
    </row>
    <row r="6500" spans="1:2" x14ac:dyDescent="0.35">
      <c r="A6500" s="38" t="s">
        <v>363</v>
      </c>
      <c r="B6500" s="38">
        <v>62.14139999999999</v>
      </c>
    </row>
    <row r="6501" spans="1:2" x14ac:dyDescent="0.35">
      <c r="A6501" s="38" t="s">
        <v>363</v>
      </c>
      <c r="B6501" s="38">
        <v>64.367799999999988</v>
      </c>
    </row>
    <row r="6502" spans="1:2" x14ac:dyDescent="0.35">
      <c r="A6502" s="38" t="s">
        <v>363</v>
      </c>
      <c r="B6502" s="38">
        <v>41.427599999999991</v>
      </c>
    </row>
    <row r="6503" spans="1:2" x14ac:dyDescent="0.35">
      <c r="A6503" s="38" t="s">
        <v>366</v>
      </c>
      <c r="B6503" s="38">
        <v>-107.99280000000002</v>
      </c>
    </row>
    <row r="6504" spans="1:2" x14ac:dyDescent="0.35">
      <c r="A6504" s="38" t="s">
        <v>366</v>
      </c>
      <c r="B6504" s="38">
        <v>-10.046400000000002</v>
      </c>
    </row>
    <row r="6505" spans="1:2" x14ac:dyDescent="0.35">
      <c r="A6505" s="38" t="s">
        <v>366</v>
      </c>
      <c r="B6505" s="38">
        <v>-13.4694</v>
      </c>
    </row>
    <row r="6506" spans="1:2" x14ac:dyDescent="0.35">
      <c r="A6506" s="38" t="s">
        <v>366</v>
      </c>
      <c r="B6506" s="38">
        <v>349.33919999999995</v>
      </c>
    </row>
    <row r="6507" spans="1:2" x14ac:dyDescent="0.35">
      <c r="A6507" s="38" t="s">
        <v>365</v>
      </c>
      <c r="B6507" s="38">
        <v>0.46409999999999996</v>
      </c>
    </row>
    <row r="6508" spans="1:2" x14ac:dyDescent="0.35">
      <c r="A6508" s="38" t="s">
        <v>366</v>
      </c>
      <c r="B6508" s="38">
        <v>5.9799999999999986</v>
      </c>
    </row>
    <row r="6509" spans="1:2" x14ac:dyDescent="0.35">
      <c r="A6509" s="38" t="s">
        <v>366</v>
      </c>
      <c r="B6509" s="38">
        <v>-24.962399999999988</v>
      </c>
    </row>
    <row r="6510" spans="1:2" x14ac:dyDescent="0.35">
      <c r="A6510" s="38" t="s">
        <v>366</v>
      </c>
      <c r="B6510" s="38">
        <v>137.15100000000001</v>
      </c>
    </row>
    <row r="6511" spans="1:2" x14ac:dyDescent="0.35">
      <c r="A6511" s="38" t="s">
        <v>366</v>
      </c>
      <c r="B6511" s="38">
        <v>17.623199999999997</v>
      </c>
    </row>
    <row r="6512" spans="1:2" x14ac:dyDescent="0.35">
      <c r="A6512" s="38" t="s">
        <v>366</v>
      </c>
      <c r="B6512" s="38">
        <v>16.669799999999999</v>
      </c>
    </row>
    <row r="6513" spans="1:2" x14ac:dyDescent="0.35">
      <c r="A6513" s="38" t="s">
        <v>364</v>
      </c>
      <c r="B6513" s="38">
        <v>8.1191999999999993</v>
      </c>
    </row>
    <row r="6514" spans="1:2" x14ac:dyDescent="0.35">
      <c r="A6514" s="38" t="s">
        <v>364</v>
      </c>
      <c r="B6514" s="38">
        <v>5.6448</v>
      </c>
    </row>
    <row r="6515" spans="1:2" x14ac:dyDescent="0.35">
      <c r="A6515" s="38" t="s">
        <v>364</v>
      </c>
      <c r="B6515" s="38">
        <v>140.59569999999999</v>
      </c>
    </row>
    <row r="6516" spans="1:2" x14ac:dyDescent="0.35">
      <c r="A6516" s="38" t="s">
        <v>364</v>
      </c>
      <c r="B6516" s="38">
        <v>23.218199999999996</v>
      </c>
    </row>
    <row r="6517" spans="1:2" x14ac:dyDescent="0.35">
      <c r="A6517" s="38" t="s">
        <v>364</v>
      </c>
      <c r="B6517" s="38">
        <v>0</v>
      </c>
    </row>
    <row r="6518" spans="1:2" x14ac:dyDescent="0.35">
      <c r="A6518" s="38" t="s">
        <v>364</v>
      </c>
      <c r="B6518" s="38">
        <v>105.97999999999999</v>
      </c>
    </row>
    <row r="6519" spans="1:2" x14ac:dyDescent="0.35">
      <c r="A6519" s="38" t="s">
        <v>364</v>
      </c>
      <c r="B6519" s="38">
        <v>41.706000000000003</v>
      </c>
    </row>
    <row r="6520" spans="1:2" x14ac:dyDescent="0.35">
      <c r="A6520" s="38" t="s">
        <v>364</v>
      </c>
      <c r="B6520" s="38">
        <v>30.508800000000008</v>
      </c>
    </row>
    <row r="6521" spans="1:2" x14ac:dyDescent="0.35">
      <c r="A6521" s="38" t="s">
        <v>364</v>
      </c>
      <c r="B6521" s="38">
        <v>0.83999999999999975</v>
      </c>
    </row>
    <row r="6522" spans="1:2" x14ac:dyDescent="0.35">
      <c r="A6522" s="38" t="s">
        <v>365</v>
      </c>
      <c r="B6522" s="38">
        <v>2504.2215999999999</v>
      </c>
    </row>
    <row r="6523" spans="1:2" x14ac:dyDescent="0.35">
      <c r="A6523" s="38" t="s">
        <v>365</v>
      </c>
      <c r="B6523" s="38">
        <v>72.640799999999999</v>
      </c>
    </row>
    <row r="6524" spans="1:2" x14ac:dyDescent="0.35">
      <c r="A6524" s="38" t="s">
        <v>365</v>
      </c>
      <c r="B6524" s="38">
        <v>25.231499999999997</v>
      </c>
    </row>
    <row r="6525" spans="1:2" x14ac:dyDescent="0.35">
      <c r="A6525" s="38" t="s">
        <v>366</v>
      </c>
      <c r="B6525" s="38">
        <v>3.2759999999999994</v>
      </c>
    </row>
    <row r="6526" spans="1:2" x14ac:dyDescent="0.35">
      <c r="A6526" s="38" t="s">
        <v>366</v>
      </c>
      <c r="B6526" s="38">
        <v>-12.998700000000007</v>
      </c>
    </row>
    <row r="6527" spans="1:2" x14ac:dyDescent="0.35">
      <c r="A6527" s="38" t="s">
        <v>366</v>
      </c>
      <c r="B6527" s="38">
        <v>-4.7625000000000011</v>
      </c>
    </row>
    <row r="6528" spans="1:2" x14ac:dyDescent="0.35">
      <c r="A6528" s="38" t="s">
        <v>366</v>
      </c>
      <c r="B6528" s="38">
        <v>-7.8500000000000014</v>
      </c>
    </row>
    <row r="6529" spans="1:2" x14ac:dyDescent="0.35">
      <c r="A6529" s="38" t="s">
        <v>366</v>
      </c>
      <c r="B6529" s="38">
        <v>899.98199999999997</v>
      </c>
    </row>
    <row r="6530" spans="1:2" x14ac:dyDescent="0.35">
      <c r="A6530" s="38" t="s">
        <v>366</v>
      </c>
      <c r="B6530" s="38">
        <v>56.26400000000001</v>
      </c>
    </row>
    <row r="6531" spans="1:2" x14ac:dyDescent="0.35">
      <c r="A6531" s="38" t="s">
        <v>365</v>
      </c>
      <c r="B6531" s="38">
        <v>2.3409000000000004</v>
      </c>
    </row>
    <row r="6532" spans="1:2" x14ac:dyDescent="0.35">
      <c r="A6532" s="38" t="s">
        <v>365</v>
      </c>
      <c r="B6532" s="38">
        <v>-6.8633999999999986</v>
      </c>
    </row>
    <row r="6533" spans="1:2" x14ac:dyDescent="0.35">
      <c r="A6533" s="38" t="s">
        <v>365</v>
      </c>
      <c r="B6533" s="38">
        <v>2.5519999999999996</v>
      </c>
    </row>
    <row r="6534" spans="1:2" x14ac:dyDescent="0.35">
      <c r="A6534" s="38" t="s">
        <v>365</v>
      </c>
      <c r="B6534" s="38">
        <v>29.988</v>
      </c>
    </row>
    <row r="6535" spans="1:2" x14ac:dyDescent="0.35">
      <c r="A6535" s="38" t="s">
        <v>365</v>
      </c>
      <c r="B6535" s="38">
        <v>143.982</v>
      </c>
    </row>
    <row r="6536" spans="1:2" x14ac:dyDescent="0.35">
      <c r="A6536" s="38" t="s">
        <v>366</v>
      </c>
      <c r="B6536" s="38">
        <v>726.56189999999981</v>
      </c>
    </row>
    <row r="6537" spans="1:2" x14ac:dyDescent="0.35">
      <c r="A6537" s="38" t="s">
        <v>366</v>
      </c>
      <c r="B6537" s="38">
        <v>-50.098000000000297</v>
      </c>
    </row>
    <row r="6538" spans="1:2" x14ac:dyDescent="0.35">
      <c r="A6538" s="38" t="s">
        <v>363</v>
      </c>
      <c r="B6538" s="38">
        <v>-147.8655</v>
      </c>
    </row>
    <row r="6539" spans="1:2" x14ac:dyDescent="0.35">
      <c r="A6539" s="38" t="s">
        <v>363</v>
      </c>
      <c r="B6539" s="38">
        <v>-24.588000000000001</v>
      </c>
    </row>
    <row r="6540" spans="1:2" x14ac:dyDescent="0.35">
      <c r="A6540" s="38" t="s">
        <v>366</v>
      </c>
      <c r="B6540" s="38">
        <v>41.337400000000002</v>
      </c>
    </row>
    <row r="6541" spans="1:2" x14ac:dyDescent="0.35">
      <c r="A6541" s="38" t="s">
        <v>366</v>
      </c>
      <c r="B6541" s="38">
        <v>75.686000000000007</v>
      </c>
    </row>
    <row r="6542" spans="1:2" x14ac:dyDescent="0.35">
      <c r="A6542" s="38" t="s">
        <v>364</v>
      </c>
      <c r="B6542" s="38">
        <v>34.629599999999996</v>
      </c>
    </row>
    <row r="6543" spans="1:2" x14ac:dyDescent="0.35">
      <c r="A6543" s="38" t="s">
        <v>364</v>
      </c>
      <c r="B6543" s="38">
        <v>23.786399999999986</v>
      </c>
    </row>
    <row r="6544" spans="1:2" x14ac:dyDescent="0.35">
      <c r="A6544" s="38" t="s">
        <v>364</v>
      </c>
      <c r="B6544" s="38">
        <v>10.787999999999997</v>
      </c>
    </row>
    <row r="6545" spans="1:2" x14ac:dyDescent="0.35">
      <c r="A6545" s="38" t="s">
        <v>364</v>
      </c>
      <c r="B6545" s="38">
        <v>7.9895999999999994</v>
      </c>
    </row>
    <row r="6546" spans="1:2" x14ac:dyDescent="0.35">
      <c r="A6546" s="38" t="s">
        <v>366</v>
      </c>
      <c r="B6546" s="38">
        <v>-46.53600000000003</v>
      </c>
    </row>
    <row r="6547" spans="1:2" x14ac:dyDescent="0.35">
      <c r="A6547" s="38" t="s">
        <v>366</v>
      </c>
      <c r="B6547" s="38">
        <v>1.764</v>
      </c>
    </row>
    <row r="6548" spans="1:2" x14ac:dyDescent="0.35">
      <c r="A6548" s="38" t="s">
        <v>366</v>
      </c>
      <c r="B6548" s="38">
        <v>7.7449999999999983</v>
      </c>
    </row>
    <row r="6549" spans="1:2" x14ac:dyDescent="0.35">
      <c r="A6549" s="38" t="s">
        <v>365</v>
      </c>
      <c r="B6549" s="38">
        <v>-172.11720000000003</v>
      </c>
    </row>
    <row r="6550" spans="1:2" x14ac:dyDescent="0.35">
      <c r="A6550" s="38" t="s">
        <v>365</v>
      </c>
      <c r="B6550" s="38">
        <v>5.6783999999999981</v>
      </c>
    </row>
    <row r="6551" spans="1:2" x14ac:dyDescent="0.35">
      <c r="A6551" s="38" t="s">
        <v>365</v>
      </c>
      <c r="B6551" s="38">
        <v>38.970000000000006</v>
      </c>
    </row>
    <row r="6552" spans="1:2" x14ac:dyDescent="0.35">
      <c r="A6552" s="38" t="s">
        <v>366</v>
      </c>
      <c r="B6552" s="38">
        <v>21.837600000000023</v>
      </c>
    </row>
    <row r="6553" spans="1:2" x14ac:dyDescent="0.35">
      <c r="A6553" s="38" t="s">
        <v>364</v>
      </c>
      <c r="B6553" s="38">
        <v>6.4127999999999998</v>
      </c>
    </row>
    <row r="6554" spans="1:2" x14ac:dyDescent="0.35">
      <c r="A6554" s="38" t="s">
        <v>364</v>
      </c>
      <c r="B6554" s="38">
        <v>7.9449999999999932</v>
      </c>
    </row>
    <row r="6555" spans="1:2" x14ac:dyDescent="0.35">
      <c r="A6555" s="38" t="s">
        <v>365</v>
      </c>
      <c r="B6555" s="38">
        <v>71.992800000000003</v>
      </c>
    </row>
    <row r="6556" spans="1:2" x14ac:dyDescent="0.35">
      <c r="A6556" s="38" t="s">
        <v>365</v>
      </c>
      <c r="B6556" s="38">
        <v>31.582499999999953</v>
      </c>
    </row>
    <row r="6557" spans="1:2" x14ac:dyDescent="0.35">
      <c r="A6557" s="38" t="s">
        <v>365</v>
      </c>
      <c r="B6557" s="38">
        <v>1.2375999999999996</v>
      </c>
    </row>
    <row r="6558" spans="1:2" x14ac:dyDescent="0.35">
      <c r="A6558" s="38" t="s">
        <v>365</v>
      </c>
      <c r="B6558" s="38">
        <v>-14.759400000000003</v>
      </c>
    </row>
    <row r="6559" spans="1:2" x14ac:dyDescent="0.35">
      <c r="A6559" s="38" t="s">
        <v>365</v>
      </c>
      <c r="B6559" s="38">
        <v>7.9378000000000002</v>
      </c>
    </row>
    <row r="6560" spans="1:2" x14ac:dyDescent="0.35">
      <c r="A6560" s="38" t="s">
        <v>366</v>
      </c>
      <c r="B6560" s="38">
        <v>169.18200000000004</v>
      </c>
    </row>
    <row r="6561" spans="1:2" x14ac:dyDescent="0.35">
      <c r="A6561" s="38" t="s">
        <v>364</v>
      </c>
      <c r="B6561" s="38">
        <v>197.35299999999998</v>
      </c>
    </row>
    <row r="6562" spans="1:2" x14ac:dyDescent="0.35">
      <c r="A6562" s="38" t="s">
        <v>364</v>
      </c>
      <c r="B6562" s="38">
        <v>1.512</v>
      </c>
    </row>
    <row r="6563" spans="1:2" x14ac:dyDescent="0.35">
      <c r="A6563" s="38" t="s">
        <v>365</v>
      </c>
      <c r="B6563" s="38">
        <v>-90.774000000000029</v>
      </c>
    </row>
    <row r="6564" spans="1:2" x14ac:dyDescent="0.35">
      <c r="A6564" s="38" t="s">
        <v>366</v>
      </c>
      <c r="B6564" s="38">
        <v>7.9085999999999999</v>
      </c>
    </row>
    <row r="6565" spans="1:2" x14ac:dyDescent="0.35">
      <c r="A6565" s="38" t="s">
        <v>366</v>
      </c>
      <c r="B6565" s="38">
        <v>-38.849999999999994</v>
      </c>
    </row>
    <row r="6566" spans="1:2" x14ac:dyDescent="0.35">
      <c r="A6566" s="38" t="s">
        <v>366</v>
      </c>
      <c r="B6566" s="38">
        <v>2.5055999999999998</v>
      </c>
    </row>
    <row r="6567" spans="1:2" x14ac:dyDescent="0.35">
      <c r="A6567" s="38" t="s">
        <v>366</v>
      </c>
      <c r="B6567" s="38">
        <v>244.24959999999999</v>
      </c>
    </row>
    <row r="6568" spans="1:2" x14ac:dyDescent="0.35">
      <c r="A6568" s="38" t="s">
        <v>365</v>
      </c>
      <c r="B6568" s="38">
        <v>-426.9860000000001</v>
      </c>
    </row>
    <row r="6569" spans="1:2" x14ac:dyDescent="0.35">
      <c r="A6569" s="38" t="s">
        <v>365</v>
      </c>
      <c r="B6569" s="38">
        <v>0.71199999999999974</v>
      </c>
    </row>
    <row r="6570" spans="1:2" x14ac:dyDescent="0.35">
      <c r="A6570" s="38" t="s">
        <v>365</v>
      </c>
      <c r="B6570" s="38">
        <v>1.008</v>
      </c>
    </row>
    <row r="6571" spans="1:2" x14ac:dyDescent="0.35">
      <c r="A6571" s="38" t="s">
        <v>365</v>
      </c>
      <c r="B6571" s="38">
        <v>-18.117599999999996</v>
      </c>
    </row>
    <row r="6572" spans="1:2" x14ac:dyDescent="0.35">
      <c r="A6572" s="38" t="s">
        <v>365</v>
      </c>
      <c r="B6572" s="38">
        <v>50.40629999999998</v>
      </c>
    </row>
    <row r="6573" spans="1:2" x14ac:dyDescent="0.35">
      <c r="A6573" s="38" t="s">
        <v>365</v>
      </c>
      <c r="B6573" s="38">
        <v>28.496999999999957</v>
      </c>
    </row>
    <row r="6574" spans="1:2" x14ac:dyDescent="0.35">
      <c r="A6574" s="38" t="s">
        <v>364</v>
      </c>
      <c r="B6574" s="38">
        <v>5.8604000000000003</v>
      </c>
    </row>
    <row r="6575" spans="1:2" x14ac:dyDescent="0.35">
      <c r="A6575" s="38" t="s">
        <v>366</v>
      </c>
      <c r="B6575" s="38">
        <v>67.608000000000004</v>
      </c>
    </row>
    <row r="6576" spans="1:2" x14ac:dyDescent="0.35">
      <c r="A6576" s="38" t="s">
        <v>366</v>
      </c>
      <c r="B6576" s="38">
        <v>118.37040000000002</v>
      </c>
    </row>
    <row r="6577" spans="1:2" x14ac:dyDescent="0.35">
      <c r="A6577" s="38" t="s">
        <v>364</v>
      </c>
      <c r="B6577" s="38">
        <v>440.76480000000004</v>
      </c>
    </row>
    <row r="6578" spans="1:2" x14ac:dyDescent="0.35">
      <c r="A6578" s="38" t="s">
        <v>364</v>
      </c>
      <c r="B6578" s="38">
        <v>-17.035200000000003</v>
      </c>
    </row>
    <row r="6579" spans="1:2" x14ac:dyDescent="0.35">
      <c r="A6579" s="38" t="s">
        <v>363</v>
      </c>
      <c r="B6579" s="38">
        <v>50.442599999999977</v>
      </c>
    </row>
    <row r="6580" spans="1:2" x14ac:dyDescent="0.35">
      <c r="A6580" s="38" t="s">
        <v>364</v>
      </c>
      <c r="B6580" s="38">
        <v>75.595799999999997</v>
      </c>
    </row>
    <row r="6581" spans="1:2" x14ac:dyDescent="0.35">
      <c r="A6581" s="38" t="s">
        <v>364</v>
      </c>
      <c r="B6581" s="38">
        <v>3.2063999999999999</v>
      </c>
    </row>
    <row r="6582" spans="1:2" x14ac:dyDescent="0.35">
      <c r="A6582" s="38" t="s">
        <v>364</v>
      </c>
      <c r="B6582" s="38">
        <v>2.2517999999999998</v>
      </c>
    </row>
    <row r="6583" spans="1:2" x14ac:dyDescent="0.35">
      <c r="A6583" s="38" t="s">
        <v>364</v>
      </c>
      <c r="B6583" s="38">
        <v>30.581999999999987</v>
      </c>
    </row>
    <row r="6584" spans="1:2" x14ac:dyDescent="0.35">
      <c r="A6584" s="38" t="s">
        <v>364</v>
      </c>
      <c r="B6584" s="38">
        <v>86.385600000000011</v>
      </c>
    </row>
    <row r="6585" spans="1:2" x14ac:dyDescent="0.35">
      <c r="A6585" s="38" t="s">
        <v>363</v>
      </c>
      <c r="B6585" s="38">
        <v>29.562599999999986</v>
      </c>
    </row>
    <row r="6586" spans="1:2" x14ac:dyDescent="0.35">
      <c r="A6586" s="38" t="s">
        <v>363</v>
      </c>
      <c r="B6586" s="38">
        <v>67.990000000000009</v>
      </c>
    </row>
    <row r="6587" spans="1:2" x14ac:dyDescent="0.35">
      <c r="A6587" s="38" t="s">
        <v>363</v>
      </c>
      <c r="B6587" s="38">
        <v>3.8720000000000003</v>
      </c>
    </row>
    <row r="6588" spans="1:2" x14ac:dyDescent="0.35">
      <c r="A6588" s="38" t="s">
        <v>363</v>
      </c>
      <c r="B6588" s="38">
        <v>5.7071999999999976</v>
      </c>
    </row>
    <row r="6589" spans="1:2" x14ac:dyDescent="0.35">
      <c r="A6589" s="38" t="s">
        <v>363</v>
      </c>
      <c r="B6589" s="38">
        <v>69.67619999999998</v>
      </c>
    </row>
    <row r="6590" spans="1:2" x14ac:dyDescent="0.35">
      <c r="A6590" s="38" t="s">
        <v>363</v>
      </c>
      <c r="B6590" s="38">
        <v>7.1712000000000007</v>
      </c>
    </row>
    <row r="6591" spans="1:2" x14ac:dyDescent="0.35">
      <c r="A6591" s="38" t="s">
        <v>363</v>
      </c>
      <c r="B6591" s="38">
        <v>11.585999999999984</v>
      </c>
    </row>
    <row r="6592" spans="1:2" x14ac:dyDescent="0.35">
      <c r="A6592" s="38" t="s">
        <v>363</v>
      </c>
      <c r="B6592" s="38">
        <v>3.2213999999999996</v>
      </c>
    </row>
    <row r="6593" spans="1:2" x14ac:dyDescent="0.35">
      <c r="A6593" s="38" t="s">
        <v>364</v>
      </c>
      <c r="B6593" s="38">
        <v>9.702</v>
      </c>
    </row>
    <row r="6594" spans="1:2" x14ac:dyDescent="0.35">
      <c r="A6594" s="38" t="s">
        <v>364</v>
      </c>
      <c r="B6594" s="38">
        <v>1.7324999999999999</v>
      </c>
    </row>
    <row r="6595" spans="1:2" x14ac:dyDescent="0.35">
      <c r="A6595" s="38" t="s">
        <v>366</v>
      </c>
      <c r="B6595" s="38">
        <v>11.748799999999997</v>
      </c>
    </row>
    <row r="6596" spans="1:2" x14ac:dyDescent="0.35">
      <c r="A6596" s="38" t="s">
        <v>365</v>
      </c>
      <c r="B6596" s="38">
        <v>35.260400000000004</v>
      </c>
    </row>
    <row r="6597" spans="1:2" x14ac:dyDescent="0.35">
      <c r="A6597" s="38" t="s">
        <v>366</v>
      </c>
      <c r="B6597" s="38">
        <v>-7.8399999999999963</v>
      </c>
    </row>
    <row r="6598" spans="1:2" x14ac:dyDescent="0.35">
      <c r="A6598" s="38" t="s">
        <v>366</v>
      </c>
      <c r="B6598" s="38">
        <v>1.8703999999999998</v>
      </c>
    </row>
    <row r="6599" spans="1:2" x14ac:dyDescent="0.35">
      <c r="A6599" s="38" t="s">
        <v>363</v>
      </c>
      <c r="B6599" s="38">
        <v>-0.9099999999999997</v>
      </c>
    </row>
    <row r="6600" spans="1:2" x14ac:dyDescent="0.35">
      <c r="A6600" s="38" t="s">
        <v>363</v>
      </c>
      <c r="B6600" s="38">
        <v>22.480800000000002</v>
      </c>
    </row>
    <row r="6601" spans="1:2" x14ac:dyDescent="0.35">
      <c r="A6601" s="38" t="s">
        <v>366</v>
      </c>
      <c r="B6601" s="38">
        <v>23.680799999999998</v>
      </c>
    </row>
    <row r="6602" spans="1:2" x14ac:dyDescent="0.35">
      <c r="A6602" s="38" t="s">
        <v>366</v>
      </c>
      <c r="B6602" s="38">
        <v>73.41</v>
      </c>
    </row>
    <row r="6603" spans="1:2" x14ac:dyDescent="0.35">
      <c r="A6603" s="38" t="s">
        <v>366</v>
      </c>
      <c r="B6603" s="38">
        <v>64.756799999999998</v>
      </c>
    </row>
    <row r="6604" spans="1:2" x14ac:dyDescent="0.35">
      <c r="A6604" s="38" t="s">
        <v>366</v>
      </c>
      <c r="B6604" s="38">
        <v>7.2035999999999998</v>
      </c>
    </row>
    <row r="6605" spans="1:2" x14ac:dyDescent="0.35">
      <c r="A6605" s="38" t="s">
        <v>364</v>
      </c>
      <c r="B6605" s="38">
        <v>-32.929200000000002</v>
      </c>
    </row>
    <row r="6606" spans="1:2" x14ac:dyDescent="0.35">
      <c r="A6606" s="38" t="s">
        <v>364</v>
      </c>
      <c r="B6606" s="38">
        <v>0</v>
      </c>
    </row>
    <row r="6607" spans="1:2" x14ac:dyDescent="0.35">
      <c r="A6607" s="38" t="s">
        <v>364</v>
      </c>
      <c r="B6607" s="38">
        <v>21.772800000000004</v>
      </c>
    </row>
    <row r="6608" spans="1:2" x14ac:dyDescent="0.35">
      <c r="A6608" s="38" t="s">
        <v>364</v>
      </c>
      <c r="B6608" s="38">
        <v>23.756399999999985</v>
      </c>
    </row>
    <row r="6609" spans="1:2" x14ac:dyDescent="0.35">
      <c r="A6609" s="38" t="s">
        <v>364</v>
      </c>
      <c r="B6609" s="38">
        <v>-84.823200000000071</v>
      </c>
    </row>
    <row r="6610" spans="1:2" x14ac:dyDescent="0.35">
      <c r="A6610" s="38" t="s">
        <v>364</v>
      </c>
      <c r="B6610" s="38">
        <v>116.24249999999996</v>
      </c>
    </row>
    <row r="6611" spans="1:2" x14ac:dyDescent="0.35">
      <c r="A6611" s="38" t="s">
        <v>366</v>
      </c>
      <c r="B6611" s="38">
        <v>25.149600000000007</v>
      </c>
    </row>
    <row r="6612" spans="1:2" x14ac:dyDescent="0.35">
      <c r="A6612" s="38" t="s">
        <v>364</v>
      </c>
      <c r="B6612" s="38">
        <v>6.0299999999999994</v>
      </c>
    </row>
    <row r="6613" spans="1:2" x14ac:dyDescent="0.35">
      <c r="A6613" s="38" t="s">
        <v>363</v>
      </c>
      <c r="B6613" s="38">
        <v>51.829200000000014</v>
      </c>
    </row>
    <row r="6614" spans="1:2" x14ac:dyDescent="0.35">
      <c r="A6614" s="38" t="s">
        <v>363</v>
      </c>
      <c r="B6614" s="38">
        <v>9.7979999999999983</v>
      </c>
    </row>
    <row r="6615" spans="1:2" x14ac:dyDescent="0.35">
      <c r="A6615" s="38" t="s">
        <v>363</v>
      </c>
      <c r="B6615" s="38">
        <v>131.58600000000001</v>
      </c>
    </row>
    <row r="6616" spans="1:2" x14ac:dyDescent="0.35">
      <c r="A6616" s="38" t="s">
        <v>363</v>
      </c>
      <c r="B6616" s="38">
        <v>35.679599999999979</v>
      </c>
    </row>
    <row r="6617" spans="1:2" x14ac:dyDescent="0.35">
      <c r="A6617" s="38" t="s">
        <v>364</v>
      </c>
      <c r="B6617" s="38">
        <v>14.097999999999999</v>
      </c>
    </row>
    <row r="6618" spans="1:2" x14ac:dyDescent="0.35">
      <c r="A6618" s="38" t="s">
        <v>364</v>
      </c>
      <c r="B6618" s="38">
        <v>10.799999999999999</v>
      </c>
    </row>
    <row r="6619" spans="1:2" x14ac:dyDescent="0.35">
      <c r="A6619" s="38" t="s">
        <v>364</v>
      </c>
      <c r="B6619" s="38">
        <v>107.7216</v>
      </c>
    </row>
    <row r="6620" spans="1:2" x14ac:dyDescent="0.35">
      <c r="A6620" s="38" t="s">
        <v>365</v>
      </c>
      <c r="B6620" s="38">
        <v>15.552000000000001</v>
      </c>
    </row>
    <row r="6621" spans="1:2" x14ac:dyDescent="0.35">
      <c r="A6621" s="38" t="s">
        <v>365</v>
      </c>
      <c r="B6621" s="38">
        <v>54.584400000000002</v>
      </c>
    </row>
    <row r="6622" spans="1:2" x14ac:dyDescent="0.35">
      <c r="A6622" s="38" t="s">
        <v>365</v>
      </c>
      <c r="B6622" s="38">
        <v>83.281000000000063</v>
      </c>
    </row>
    <row r="6623" spans="1:2" x14ac:dyDescent="0.35">
      <c r="A6623" s="38" t="s">
        <v>365</v>
      </c>
      <c r="B6623" s="38">
        <v>53.235000000000014</v>
      </c>
    </row>
    <row r="6624" spans="1:2" x14ac:dyDescent="0.35">
      <c r="A6624" s="38" t="s">
        <v>364</v>
      </c>
      <c r="B6624" s="38">
        <v>12.145199999999997</v>
      </c>
    </row>
    <row r="6625" spans="1:2" x14ac:dyDescent="0.35">
      <c r="A6625" s="38" t="s">
        <v>364</v>
      </c>
      <c r="B6625" s="38">
        <v>27.485599999999998</v>
      </c>
    </row>
    <row r="6626" spans="1:2" x14ac:dyDescent="0.35">
      <c r="A6626" s="38" t="s">
        <v>365</v>
      </c>
      <c r="B6626" s="38">
        <v>-13.170600000000007</v>
      </c>
    </row>
    <row r="6627" spans="1:2" x14ac:dyDescent="0.35">
      <c r="A6627" s="38" t="s">
        <v>365</v>
      </c>
      <c r="B6627" s="38">
        <v>-8.5416000000000025</v>
      </c>
    </row>
    <row r="6628" spans="1:2" x14ac:dyDescent="0.35">
      <c r="A6628" s="38" t="s">
        <v>366</v>
      </c>
      <c r="B6628" s="38">
        <v>2239.9871999999996</v>
      </c>
    </row>
    <row r="6629" spans="1:2" x14ac:dyDescent="0.35">
      <c r="A6629" s="38" t="s">
        <v>364</v>
      </c>
      <c r="B6629" s="38">
        <v>6.2208000000000006</v>
      </c>
    </row>
    <row r="6630" spans="1:2" x14ac:dyDescent="0.35">
      <c r="A6630" s="38" t="s">
        <v>366</v>
      </c>
      <c r="B6630" s="38">
        <v>134.33279999999996</v>
      </c>
    </row>
    <row r="6631" spans="1:2" x14ac:dyDescent="0.35">
      <c r="A6631" s="38" t="s">
        <v>363</v>
      </c>
      <c r="B6631" s="38">
        <v>-5.4120000000000008</v>
      </c>
    </row>
    <row r="6632" spans="1:2" x14ac:dyDescent="0.35">
      <c r="A6632" s="38" t="s">
        <v>364</v>
      </c>
      <c r="B6632" s="38">
        <v>52.376399999999961</v>
      </c>
    </row>
    <row r="6633" spans="1:2" x14ac:dyDescent="0.35">
      <c r="A6633" s="38" t="s">
        <v>364</v>
      </c>
      <c r="B6633" s="38">
        <v>629.01</v>
      </c>
    </row>
    <row r="6634" spans="1:2" x14ac:dyDescent="0.35">
      <c r="A6634" s="38" t="s">
        <v>365</v>
      </c>
      <c r="B6634" s="38">
        <v>15.254400000000004</v>
      </c>
    </row>
    <row r="6635" spans="1:2" x14ac:dyDescent="0.35">
      <c r="A6635" s="38" t="s">
        <v>364</v>
      </c>
      <c r="B6635" s="38">
        <v>85.995700000000014</v>
      </c>
    </row>
    <row r="6636" spans="1:2" x14ac:dyDescent="0.35">
      <c r="A6636" s="38" t="s">
        <v>363</v>
      </c>
      <c r="B6636" s="38">
        <v>-52.548099999999991</v>
      </c>
    </row>
    <row r="6637" spans="1:2" x14ac:dyDescent="0.35">
      <c r="A6637" s="38" t="s">
        <v>363</v>
      </c>
      <c r="B6637" s="38">
        <v>70.55639999999994</v>
      </c>
    </row>
    <row r="6638" spans="1:2" x14ac:dyDescent="0.35">
      <c r="A6638" s="38" t="s">
        <v>363</v>
      </c>
      <c r="B6638" s="38">
        <v>39.689000000000007</v>
      </c>
    </row>
    <row r="6639" spans="1:2" x14ac:dyDescent="0.35">
      <c r="A6639" s="38" t="s">
        <v>366</v>
      </c>
      <c r="B6639" s="38">
        <v>2.027099999999999</v>
      </c>
    </row>
    <row r="6640" spans="1:2" x14ac:dyDescent="0.35">
      <c r="A6640" s="38" t="s">
        <v>366</v>
      </c>
      <c r="B6640" s="38">
        <v>36.255599999999994</v>
      </c>
    </row>
    <row r="6641" spans="1:2" x14ac:dyDescent="0.35">
      <c r="A6641" s="38" t="s">
        <v>366</v>
      </c>
      <c r="B6641" s="38">
        <v>-734.52639999999997</v>
      </c>
    </row>
    <row r="6642" spans="1:2" x14ac:dyDescent="0.35">
      <c r="A6642" s="38" t="s">
        <v>365</v>
      </c>
      <c r="B6642" s="38">
        <v>60.422399999999996</v>
      </c>
    </row>
    <row r="6643" spans="1:2" x14ac:dyDescent="0.35">
      <c r="A6643" s="38" t="s">
        <v>365</v>
      </c>
      <c r="B6643" s="38">
        <v>29.518599999999999</v>
      </c>
    </row>
    <row r="6644" spans="1:2" x14ac:dyDescent="0.35">
      <c r="A6644" s="38" t="s">
        <v>365</v>
      </c>
      <c r="B6644" s="38">
        <v>66.600000000000009</v>
      </c>
    </row>
    <row r="6645" spans="1:2" x14ac:dyDescent="0.35">
      <c r="A6645" s="38" t="s">
        <v>364</v>
      </c>
      <c r="B6645" s="38">
        <v>38.357200000000006</v>
      </c>
    </row>
    <row r="6646" spans="1:2" x14ac:dyDescent="0.35">
      <c r="A6646" s="38" t="s">
        <v>364</v>
      </c>
      <c r="B6646" s="38">
        <v>-31.487400000000001</v>
      </c>
    </row>
    <row r="6647" spans="1:2" x14ac:dyDescent="0.35">
      <c r="A6647" s="38" t="s">
        <v>364</v>
      </c>
      <c r="B6647" s="38">
        <v>15.015599999999985</v>
      </c>
    </row>
    <row r="6648" spans="1:2" x14ac:dyDescent="0.35">
      <c r="A6648" s="38" t="s">
        <v>364</v>
      </c>
      <c r="B6648" s="38">
        <v>-304.66529999999989</v>
      </c>
    </row>
    <row r="6649" spans="1:2" x14ac:dyDescent="0.35">
      <c r="A6649" s="38" t="s">
        <v>364</v>
      </c>
      <c r="B6649" s="38">
        <v>8.7168000000000063</v>
      </c>
    </row>
    <row r="6650" spans="1:2" x14ac:dyDescent="0.35">
      <c r="A6650" s="38" t="s">
        <v>365</v>
      </c>
      <c r="B6650" s="38">
        <v>-68.185600000000022</v>
      </c>
    </row>
    <row r="6651" spans="1:2" x14ac:dyDescent="0.35">
      <c r="A6651" s="38" t="s">
        <v>365</v>
      </c>
      <c r="B6651" s="38">
        <v>107.99459999999999</v>
      </c>
    </row>
    <row r="6652" spans="1:2" x14ac:dyDescent="0.35">
      <c r="A6652" s="38" t="s">
        <v>365</v>
      </c>
      <c r="B6652" s="38">
        <v>15.498000000000001</v>
      </c>
    </row>
    <row r="6653" spans="1:2" x14ac:dyDescent="0.35">
      <c r="A6653" s="38" t="s">
        <v>365</v>
      </c>
      <c r="B6653" s="38">
        <v>-11.651199999999999</v>
      </c>
    </row>
    <row r="6654" spans="1:2" x14ac:dyDescent="0.35">
      <c r="A6654" s="38" t="s">
        <v>365</v>
      </c>
      <c r="B6654" s="38">
        <v>7.2576000000000001</v>
      </c>
    </row>
    <row r="6655" spans="1:2" x14ac:dyDescent="0.35">
      <c r="A6655" s="38" t="s">
        <v>365</v>
      </c>
      <c r="B6655" s="38">
        <v>-39.636999999999993</v>
      </c>
    </row>
    <row r="6656" spans="1:2" x14ac:dyDescent="0.35">
      <c r="A6656" s="38" t="s">
        <v>364</v>
      </c>
      <c r="B6656" s="38">
        <v>25.018199999999993</v>
      </c>
    </row>
    <row r="6657" spans="1:2" x14ac:dyDescent="0.35">
      <c r="A6657" s="38" t="s">
        <v>364</v>
      </c>
      <c r="B6657" s="38">
        <v>4.7987999999999964</v>
      </c>
    </row>
    <row r="6658" spans="1:2" x14ac:dyDescent="0.35">
      <c r="A6658" s="38" t="s">
        <v>364</v>
      </c>
      <c r="B6658" s="38">
        <v>-6.3960000000000008</v>
      </c>
    </row>
    <row r="6659" spans="1:2" x14ac:dyDescent="0.35">
      <c r="A6659" s="38" t="s">
        <v>364</v>
      </c>
      <c r="B6659" s="38">
        <v>3.8570000000000002</v>
      </c>
    </row>
    <row r="6660" spans="1:2" x14ac:dyDescent="0.35">
      <c r="A6660" s="38" t="s">
        <v>364</v>
      </c>
      <c r="B6660" s="38">
        <v>16.317200000000003</v>
      </c>
    </row>
    <row r="6661" spans="1:2" x14ac:dyDescent="0.35">
      <c r="A6661" s="38" t="s">
        <v>364</v>
      </c>
      <c r="B6661" s="38">
        <v>-185.71679999999998</v>
      </c>
    </row>
    <row r="6662" spans="1:2" x14ac:dyDescent="0.35">
      <c r="A6662" s="38" t="s">
        <v>366</v>
      </c>
      <c r="B6662" s="38">
        <v>11.897999999999996</v>
      </c>
    </row>
    <row r="6663" spans="1:2" x14ac:dyDescent="0.35">
      <c r="A6663" s="38" t="s">
        <v>366</v>
      </c>
      <c r="B6663" s="38">
        <v>33.036799999999985</v>
      </c>
    </row>
    <row r="6664" spans="1:2" x14ac:dyDescent="0.35">
      <c r="A6664" s="38" t="s">
        <v>366</v>
      </c>
      <c r="B6664" s="38">
        <v>210.49419999999998</v>
      </c>
    </row>
    <row r="6665" spans="1:2" x14ac:dyDescent="0.35">
      <c r="A6665" s="38" t="s">
        <v>363</v>
      </c>
      <c r="B6665" s="38">
        <v>60.664499999999961</v>
      </c>
    </row>
    <row r="6666" spans="1:2" x14ac:dyDescent="0.35">
      <c r="A6666" s="38" t="s">
        <v>363</v>
      </c>
      <c r="B6666" s="38">
        <v>113.21099999999998</v>
      </c>
    </row>
    <row r="6667" spans="1:2" x14ac:dyDescent="0.35">
      <c r="A6667" s="38" t="s">
        <v>365</v>
      </c>
      <c r="B6667" s="38">
        <v>79.691999999999979</v>
      </c>
    </row>
    <row r="6668" spans="1:2" x14ac:dyDescent="0.35">
      <c r="A6668" s="38" t="s">
        <v>366</v>
      </c>
      <c r="B6668" s="38">
        <v>15.426000000000002</v>
      </c>
    </row>
    <row r="6669" spans="1:2" x14ac:dyDescent="0.35">
      <c r="A6669" s="38" t="s">
        <v>366</v>
      </c>
      <c r="B6669" s="38">
        <v>2.9567999999999999</v>
      </c>
    </row>
    <row r="6670" spans="1:2" x14ac:dyDescent="0.35">
      <c r="A6670" s="38" t="s">
        <v>366</v>
      </c>
      <c r="B6670" s="38">
        <v>4.42</v>
      </c>
    </row>
    <row r="6671" spans="1:2" x14ac:dyDescent="0.35">
      <c r="A6671" s="38" t="s">
        <v>366</v>
      </c>
      <c r="B6671" s="38">
        <v>34.960000000000008</v>
      </c>
    </row>
    <row r="6672" spans="1:2" x14ac:dyDescent="0.35">
      <c r="A6672" s="38" t="s">
        <v>363</v>
      </c>
      <c r="B6672" s="38">
        <v>13.427999999999997</v>
      </c>
    </row>
    <row r="6673" spans="1:2" x14ac:dyDescent="0.35">
      <c r="A6673" s="38" t="s">
        <v>364</v>
      </c>
      <c r="B6673" s="38">
        <v>17.348799999999997</v>
      </c>
    </row>
    <row r="6674" spans="1:2" x14ac:dyDescent="0.35">
      <c r="A6674" s="38" t="s">
        <v>364</v>
      </c>
      <c r="B6674" s="38">
        <v>79.757999999999967</v>
      </c>
    </row>
    <row r="6675" spans="1:2" x14ac:dyDescent="0.35">
      <c r="A6675" s="38" t="s">
        <v>363</v>
      </c>
      <c r="B6675" s="38">
        <v>12.232799999999997</v>
      </c>
    </row>
    <row r="6676" spans="1:2" x14ac:dyDescent="0.35">
      <c r="A6676" s="38" t="s">
        <v>365</v>
      </c>
      <c r="B6676" s="38">
        <v>4.9139999999999997</v>
      </c>
    </row>
    <row r="6677" spans="1:2" x14ac:dyDescent="0.35">
      <c r="A6677" s="38" t="s">
        <v>365</v>
      </c>
      <c r="B6677" s="38">
        <v>22.653000000000006</v>
      </c>
    </row>
    <row r="6678" spans="1:2" x14ac:dyDescent="0.35">
      <c r="A6678" s="38" t="s">
        <v>365</v>
      </c>
      <c r="B6678" s="38">
        <v>5.1350000000000007</v>
      </c>
    </row>
    <row r="6679" spans="1:2" x14ac:dyDescent="0.35">
      <c r="A6679" s="38" t="s">
        <v>365</v>
      </c>
      <c r="B6679" s="38">
        <v>165.28680000000003</v>
      </c>
    </row>
    <row r="6680" spans="1:2" x14ac:dyDescent="0.35">
      <c r="A6680" s="38" t="s">
        <v>364</v>
      </c>
      <c r="B6680" s="38">
        <v>3.5153999999999979</v>
      </c>
    </row>
    <row r="6681" spans="1:2" x14ac:dyDescent="0.35">
      <c r="A6681" s="38" t="s">
        <v>366</v>
      </c>
      <c r="B6681" s="38">
        <v>2.8339999999999996</v>
      </c>
    </row>
    <row r="6682" spans="1:2" x14ac:dyDescent="0.35">
      <c r="A6682" s="38" t="s">
        <v>366</v>
      </c>
      <c r="B6682" s="38">
        <v>37.562399999999997</v>
      </c>
    </row>
    <row r="6683" spans="1:2" x14ac:dyDescent="0.35">
      <c r="A6683" s="38" t="s">
        <v>366</v>
      </c>
      <c r="B6683" s="38">
        <v>73.41</v>
      </c>
    </row>
    <row r="6684" spans="1:2" x14ac:dyDescent="0.35">
      <c r="A6684" s="38" t="s">
        <v>365</v>
      </c>
      <c r="B6684" s="38">
        <v>1.728</v>
      </c>
    </row>
    <row r="6685" spans="1:2" x14ac:dyDescent="0.35">
      <c r="A6685" s="38" t="s">
        <v>364</v>
      </c>
      <c r="B6685" s="38">
        <v>8.8176000000000023</v>
      </c>
    </row>
    <row r="6686" spans="1:2" x14ac:dyDescent="0.35">
      <c r="A6686" s="38" t="s">
        <v>365</v>
      </c>
      <c r="B6686" s="38">
        <v>-15.751400000000004</v>
      </c>
    </row>
    <row r="6687" spans="1:2" x14ac:dyDescent="0.35">
      <c r="A6687" s="38" t="s">
        <v>365</v>
      </c>
      <c r="B6687" s="38">
        <v>-19.737199999999994</v>
      </c>
    </row>
    <row r="6688" spans="1:2" x14ac:dyDescent="0.35">
      <c r="A6688" s="38" t="s">
        <v>365</v>
      </c>
      <c r="B6688" s="38">
        <v>1.4759999999999982</v>
      </c>
    </row>
    <row r="6689" spans="1:2" x14ac:dyDescent="0.35">
      <c r="A6689" s="38" t="s">
        <v>364</v>
      </c>
      <c r="B6689" s="38">
        <v>55.895999999999958</v>
      </c>
    </row>
    <row r="6690" spans="1:2" x14ac:dyDescent="0.35">
      <c r="A6690" s="38" t="s">
        <v>364</v>
      </c>
      <c r="B6690" s="38">
        <v>21.27239999999999</v>
      </c>
    </row>
    <row r="6691" spans="1:2" x14ac:dyDescent="0.35">
      <c r="A6691" s="38" t="s">
        <v>365</v>
      </c>
      <c r="B6691" s="38">
        <v>2.1279999999999988</v>
      </c>
    </row>
    <row r="6692" spans="1:2" x14ac:dyDescent="0.35">
      <c r="A6692" s="38" t="s">
        <v>365</v>
      </c>
      <c r="B6692" s="38">
        <v>8.4095999999999993</v>
      </c>
    </row>
    <row r="6693" spans="1:2" x14ac:dyDescent="0.35">
      <c r="A6693" s="38" t="s">
        <v>365</v>
      </c>
      <c r="B6693" s="38">
        <v>54.558</v>
      </c>
    </row>
    <row r="6694" spans="1:2" x14ac:dyDescent="0.35">
      <c r="A6694" s="38" t="s">
        <v>363</v>
      </c>
      <c r="B6694" s="38">
        <v>219.65459999999999</v>
      </c>
    </row>
    <row r="6695" spans="1:2" x14ac:dyDescent="0.35">
      <c r="A6695" s="38" t="s">
        <v>366</v>
      </c>
      <c r="B6695" s="38">
        <v>80.791200000000003</v>
      </c>
    </row>
    <row r="6696" spans="1:2" x14ac:dyDescent="0.35">
      <c r="A6696" s="38" t="s">
        <v>365</v>
      </c>
      <c r="B6696" s="38">
        <v>14.870699999999998</v>
      </c>
    </row>
    <row r="6697" spans="1:2" x14ac:dyDescent="0.35">
      <c r="A6697" s="38" t="s">
        <v>366</v>
      </c>
      <c r="B6697" s="38">
        <v>134.93219999999999</v>
      </c>
    </row>
    <row r="6698" spans="1:2" x14ac:dyDescent="0.35">
      <c r="A6698" s="38" t="s">
        <v>366</v>
      </c>
      <c r="B6698" s="38">
        <v>11.450399999999998</v>
      </c>
    </row>
    <row r="6699" spans="1:2" x14ac:dyDescent="0.35">
      <c r="A6699" s="38" t="s">
        <v>366</v>
      </c>
      <c r="B6699" s="38">
        <v>26.930399999999999</v>
      </c>
    </row>
    <row r="6700" spans="1:2" x14ac:dyDescent="0.35">
      <c r="A6700" s="38" t="s">
        <v>364</v>
      </c>
      <c r="B6700" s="38">
        <v>7.6798000000000002</v>
      </c>
    </row>
    <row r="6701" spans="1:2" x14ac:dyDescent="0.35">
      <c r="A6701" s="38" t="s">
        <v>364</v>
      </c>
      <c r="B6701" s="38">
        <v>22.529599999999995</v>
      </c>
    </row>
    <row r="6702" spans="1:2" x14ac:dyDescent="0.35">
      <c r="A6702" s="38" t="s">
        <v>364</v>
      </c>
      <c r="B6702" s="38">
        <v>17.623199999999997</v>
      </c>
    </row>
    <row r="6703" spans="1:2" x14ac:dyDescent="0.35">
      <c r="A6703" s="38" t="s">
        <v>363</v>
      </c>
      <c r="B6703" s="38">
        <v>20.391999999999989</v>
      </c>
    </row>
    <row r="6704" spans="1:2" x14ac:dyDescent="0.35">
      <c r="A6704" s="38" t="s">
        <v>363</v>
      </c>
      <c r="B6704" s="38">
        <v>-4.9127999999999989</v>
      </c>
    </row>
    <row r="6705" spans="1:2" x14ac:dyDescent="0.35">
      <c r="A6705" s="38" t="s">
        <v>364</v>
      </c>
      <c r="B6705" s="38">
        <v>19.03860000000001</v>
      </c>
    </row>
    <row r="6706" spans="1:2" x14ac:dyDescent="0.35">
      <c r="A6706" s="38" t="s">
        <v>364</v>
      </c>
      <c r="B6706" s="38">
        <v>1.7918999999999998</v>
      </c>
    </row>
    <row r="6707" spans="1:2" x14ac:dyDescent="0.35">
      <c r="A6707" s="38" t="s">
        <v>364</v>
      </c>
      <c r="B6707" s="38">
        <v>8.998500000000007</v>
      </c>
    </row>
    <row r="6708" spans="1:2" x14ac:dyDescent="0.35">
      <c r="A6708" s="38" t="s">
        <v>363</v>
      </c>
      <c r="B6708" s="38">
        <v>58.46399999999997</v>
      </c>
    </row>
    <row r="6709" spans="1:2" x14ac:dyDescent="0.35">
      <c r="A6709" s="38" t="s">
        <v>366</v>
      </c>
      <c r="B6709" s="38">
        <v>3.6017999999999999</v>
      </c>
    </row>
    <row r="6710" spans="1:2" x14ac:dyDescent="0.35">
      <c r="A6710" s="38" t="s">
        <v>364</v>
      </c>
      <c r="B6710" s="38">
        <v>99.431999999999931</v>
      </c>
    </row>
    <row r="6711" spans="1:2" x14ac:dyDescent="0.35">
      <c r="A6711" s="38" t="s">
        <v>364</v>
      </c>
      <c r="B6711" s="38">
        <v>20.155800000000013</v>
      </c>
    </row>
    <row r="6712" spans="1:2" x14ac:dyDescent="0.35">
      <c r="A6712" s="38" t="s">
        <v>364</v>
      </c>
      <c r="B6712" s="38">
        <v>99.295999999999978</v>
      </c>
    </row>
    <row r="6713" spans="1:2" x14ac:dyDescent="0.35">
      <c r="A6713" s="38" t="s">
        <v>366</v>
      </c>
      <c r="B6713" s="38">
        <v>1.2389999999999994</v>
      </c>
    </row>
    <row r="6714" spans="1:2" x14ac:dyDescent="0.35">
      <c r="A6714" s="38" t="s">
        <v>365</v>
      </c>
      <c r="B6714" s="38">
        <v>-292.98719999999997</v>
      </c>
    </row>
    <row r="6715" spans="1:2" x14ac:dyDescent="0.35">
      <c r="A6715" s="38" t="s">
        <v>365</v>
      </c>
      <c r="B6715" s="38">
        <v>-26.755799999999994</v>
      </c>
    </row>
    <row r="6716" spans="1:2" x14ac:dyDescent="0.35">
      <c r="A6716" s="38" t="s">
        <v>365</v>
      </c>
      <c r="B6716" s="38">
        <v>-4.908000000000003</v>
      </c>
    </row>
    <row r="6717" spans="1:2" x14ac:dyDescent="0.35">
      <c r="A6717" s="38" t="s">
        <v>365</v>
      </c>
      <c r="B6717" s="38">
        <v>24.998400000000011</v>
      </c>
    </row>
    <row r="6718" spans="1:2" x14ac:dyDescent="0.35">
      <c r="A6718" s="38" t="s">
        <v>363</v>
      </c>
      <c r="B6718" s="38">
        <v>14.399999999999999</v>
      </c>
    </row>
    <row r="6719" spans="1:2" x14ac:dyDescent="0.35">
      <c r="A6719" s="38" t="s">
        <v>363</v>
      </c>
      <c r="B6719" s="38">
        <v>12.700800000000001</v>
      </c>
    </row>
    <row r="6720" spans="1:2" x14ac:dyDescent="0.35">
      <c r="A6720" s="38" t="s">
        <v>363</v>
      </c>
      <c r="B6720" s="38">
        <v>31.983999999999995</v>
      </c>
    </row>
    <row r="6721" spans="1:2" x14ac:dyDescent="0.35">
      <c r="A6721" s="38" t="s">
        <v>363</v>
      </c>
      <c r="B6721" s="38">
        <v>3.0576000000000008</v>
      </c>
    </row>
    <row r="6722" spans="1:2" x14ac:dyDescent="0.35">
      <c r="A6722" s="38" t="s">
        <v>364</v>
      </c>
      <c r="B6722" s="38">
        <v>31.489499999999992</v>
      </c>
    </row>
    <row r="6723" spans="1:2" x14ac:dyDescent="0.35">
      <c r="A6723" s="38" t="s">
        <v>364</v>
      </c>
      <c r="B6723" s="38">
        <v>6.0632000000000019</v>
      </c>
    </row>
    <row r="6724" spans="1:2" x14ac:dyDescent="0.35">
      <c r="A6724" s="38" t="s">
        <v>364</v>
      </c>
      <c r="B6724" s="38">
        <v>4.8545999999999978</v>
      </c>
    </row>
    <row r="6725" spans="1:2" x14ac:dyDescent="0.35">
      <c r="A6725" s="38" t="s">
        <v>366</v>
      </c>
      <c r="B6725" s="38">
        <v>6.9654000000000007</v>
      </c>
    </row>
    <row r="6726" spans="1:2" x14ac:dyDescent="0.35">
      <c r="A6726" s="38" t="s">
        <v>364</v>
      </c>
      <c r="B6726" s="38">
        <v>4.8162000000000003</v>
      </c>
    </row>
    <row r="6727" spans="1:2" x14ac:dyDescent="0.35">
      <c r="A6727" s="38" t="s">
        <v>364</v>
      </c>
      <c r="B6727" s="38">
        <v>5.2028999999999996</v>
      </c>
    </row>
    <row r="6728" spans="1:2" x14ac:dyDescent="0.35">
      <c r="A6728" s="38" t="s">
        <v>364</v>
      </c>
      <c r="B6728" s="38">
        <v>7.7639999999999993</v>
      </c>
    </row>
    <row r="6729" spans="1:2" x14ac:dyDescent="0.35">
      <c r="A6729" s="38" t="s">
        <v>365</v>
      </c>
      <c r="B6729" s="38">
        <v>83.283999999999992</v>
      </c>
    </row>
    <row r="6730" spans="1:2" x14ac:dyDescent="0.35">
      <c r="A6730" s="38" t="s">
        <v>363</v>
      </c>
      <c r="B6730" s="38">
        <v>8.2055999999999987</v>
      </c>
    </row>
    <row r="6731" spans="1:2" x14ac:dyDescent="0.35">
      <c r="A6731" s="38" t="s">
        <v>363</v>
      </c>
      <c r="B6731" s="38">
        <v>-4.4945999999999984</v>
      </c>
    </row>
    <row r="6732" spans="1:2" x14ac:dyDescent="0.35">
      <c r="A6732" s="38" t="s">
        <v>363</v>
      </c>
      <c r="B6732" s="38">
        <v>56.274400000000014</v>
      </c>
    </row>
    <row r="6733" spans="1:2" x14ac:dyDescent="0.35">
      <c r="A6733" s="38" t="s">
        <v>363</v>
      </c>
      <c r="B6733" s="38">
        <v>7.2576000000000001</v>
      </c>
    </row>
    <row r="6734" spans="1:2" x14ac:dyDescent="0.35">
      <c r="A6734" s="38" t="s">
        <v>364</v>
      </c>
      <c r="B6734" s="38">
        <v>62.137599999999992</v>
      </c>
    </row>
    <row r="6735" spans="1:2" x14ac:dyDescent="0.35">
      <c r="A6735" s="38" t="s">
        <v>364</v>
      </c>
      <c r="B6735" s="38">
        <v>3.2432000000000016</v>
      </c>
    </row>
    <row r="6736" spans="1:2" x14ac:dyDescent="0.35">
      <c r="A6736" s="38" t="s">
        <v>363</v>
      </c>
      <c r="B6736" s="38">
        <v>3.9473999999999996</v>
      </c>
    </row>
    <row r="6737" spans="1:2" x14ac:dyDescent="0.35">
      <c r="A6737" s="38" t="s">
        <v>364</v>
      </c>
      <c r="B6737" s="38">
        <v>44.366400000000006</v>
      </c>
    </row>
    <row r="6738" spans="1:2" x14ac:dyDescent="0.35">
      <c r="A6738" s="38" t="s">
        <v>364</v>
      </c>
      <c r="B6738" s="38">
        <v>81.131400000000014</v>
      </c>
    </row>
    <row r="6739" spans="1:2" x14ac:dyDescent="0.35">
      <c r="A6739" s="38" t="s">
        <v>364</v>
      </c>
      <c r="B6739" s="38">
        <v>6.0263999999999918</v>
      </c>
    </row>
    <row r="6740" spans="1:2" x14ac:dyDescent="0.35">
      <c r="A6740" s="38" t="s">
        <v>364</v>
      </c>
      <c r="B6740" s="38">
        <v>15.610399999999993</v>
      </c>
    </row>
    <row r="6741" spans="1:2" x14ac:dyDescent="0.35">
      <c r="A6741" s="38" t="s">
        <v>365</v>
      </c>
      <c r="B6741" s="38">
        <v>7.6968000000000032</v>
      </c>
    </row>
    <row r="6742" spans="1:2" x14ac:dyDescent="0.35">
      <c r="A6742" s="38" t="s">
        <v>365</v>
      </c>
      <c r="B6742" s="38">
        <v>-5.1396000000000583</v>
      </c>
    </row>
    <row r="6743" spans="1:2" x14ac:dyDescent="0.35">
      <c r="A6743" s="38" t="s">
        <v>365</v>
      </c>
      <c r="B6743" s="38">
        <v>3.1806000000000005</v>
      </c>
    </row>
    <row r="6744" spans="1:2" x14ac:dyDescent="0.35">
      <c r="A6744" s="38" t="s">
        <v>364</v>
      </c>
      <c r="B6744" s="38">
        <v>-13.740299999999994</v>
      </c>
    </row>
    <row r="6745" spans="1:2" x14ac:dyDescent="0.35">
      <c r="A6745" s="38" t="s">
        <v>366</v>
      </c>
      <c r="B6745" s="38">
        <v>16.146000000000001</v>
      </c>
    </row>
    <row r="6746" spans="1:2" x14ac:dyDescent="0.35">
      <c r="A6746" s="38" t="s">
        <v>366</v>
      </c>
      <c r="B6746" s="38">
        <v>107.98920000000001</v>
      </c>
    </row>
    <row r="6747" spans="1:2" x14ac:dyDescent="0.35">
      <c r="A6747" s="38" t="s">
        <v>366</v>
      </c>
      <c r="B6747" s="38">
        <v>1.7940000000000005</v>
      </c>
    </row>
    <row r="6748" spans="1:2" x14ac:dyDescent="0.35">
      <c r="A6748" s="38" t="s">
        <v>366</v>
      </c>
      <c r="B6748" s="38">
        <v>163.78700000000003</v>
      </c>
    </row>
    <row r="6749" spans="1:2" x14ac:dyDescent="0.35">
      <c r="A6749" s="38" t="s">
        <v>366</v>
      </c>
      <c r="B6749" s="38">
        <v>5.0462999999999996</v>
      </c>
    </row>
    <row r="6750" spans="1:2" x14ac:dyDescent="0.35">
      <c r="A6750" s="38" t="s">
        <v>366</v>
      </c>
      <c r="B6750" s="38">
        <v>8.0730000000000004</v>
      </c>
    </row>
    <row r="6751" spans="1:2" x14ac:dyDescent="0.35">
      <c r="A6751" s="38" t="s">
        <v>366</v>
      </c>
      <c r="B6751" s="38">
        <v>29.245000000000005</v>
      </c>
    </row>
    <row r="6752" spans="1:2" x14ac:dyDescent="0.35">
      <c r="A6752" s="38" t="s">
        <v>366</v>
      </c>
      <c r="B6752" s="38">
        <v>20.733199999999997</v>
      </c>
    </row>
    <row r="6753" spans="1:2" x14ac:dyDescent="0.35">
      <c r="A6753" s="38" t="s">
        <v>366</v>
      </c>
      <c r="B6753" s="38">
        <v>2.2724000000000002</v>
      </c>
    </row>
    <row r="6754" spans="1:2" x14ac:dyDescent="0.35">
      <c r="A6754" s="38" t="s">
        <v>366</v>
      </c>
      <c r="B6754" s="38">
        <v>27.881999999999998</v>
      </c>
    </row>
    <row r="6755" spans="1:2" x14ac:dyDescent="0.35">
      <c r="A6755" s="38" t="s">
        <v>366</v>
      </c>
      <c r="B6755" s="38">
        <v>3.7412000000000001</v>
      </c>
    </row>
    <row r="6756" spans="1:2" x14ac:dyDescent="0.35">
      <c r="A6756" s="38" t="s">
        <v>366</v>
      </c>
      <c r="B6756" s="38">
        <v>121.10560000000001</v>
      </c>
    </row>
    <row r="6757" spans="1:2" x14ac:dyDescent="0.35">
      <c r="A6757" s="38" t="s">
        <v>366</v>
      </c>
      <c r="B6757" s="38">
        <v>18.960000000000004</v>
      </c>
    </row>
    <row r="6758" spans="1:2" x14ac:dyDescent="0.35">
      <c r="A6758" s="38" t="s">
        <v>366</v>
      </c>
      <c r="B6758" s="38">
        <v>143.62880000000001</v>
      </c>
    </row>
    <row r="6759" spans="1:2" x14ac:dyDescent="0.35">
      <c r="A6759" s="38" t="s">
        <v>366</v>
      </c>
      <c r="B6759" s="38">
        <v>102.94440000000002</v>
      </c>
    </row>
    <row r="6760" spans="1:2" x14ac:dyDescent="0.35">
      <c r="A6760" s="38" t="s">
        <v>366</v>
      </c>
      <c r="B6760" s="38">
        <v>0</v>
      </c>
    </row>
    <row r="6761" spans="1:2" x14ac:dyDescent="0.35">
      <c r="A6761" s="38" t="s">
        <v>363</v>
      </c>
      <c r="B6761" s="38">
        <v>2.4581999999999997</v>
      </c>
    </row>
    <row r="6762" spans="1:2" x14ac:dyDescent="0.35">
      <c r="A6762" s="38" t="s">
        <v>366</v>
      </c>
      <c r="B6762" s="38">
        <v>0</v>
      </c>
    </row>
    <row r="6763" spans="1:2" x14ac:dyDescent="0.35">
      <c r="A6763" s="38" t="s">
        <v>366</v>
      </c>
      <c r="B6763" s="38">
        <v>31.015599999999978</v>
      </c>
    </row>
    <row r="6764" spans="1:2" x14ac:dyDescent="0.35">
      <c r="A6764" s="38" t="s">
        <v>365</v>
      </c>
      <c r="B6764" s="38">
        <v>9.8685000000000009</v>
      </c>
    </row>
    <row r="6765" spans="1:2" x14ac:dyDescent="0.35">
      <c r="A6765" s="38" t="s">
        <v>365</v>
      </c>
      <c r="B6765" s="38">
        <v>-8.3524000000000012</v>
      </c>
    </row>
    <row r="6766" spans="1:2" x14ac:dyDescent="0.35">
      <c r="A6766" s="38" t="s">
        <v>365</v>
      </c>
      <c r="B6766" s="38">
        <v>-19.470000000000141</v>
      </c>
    </row>
    <row r="6767" spans="1:2" x14ac:dyDescent="0.35">
      <c r="A6767" s="38" t="s">
        <v>365</v>
      </c>
      <c r="B6767" s="38">
        <v>-18.117599999999996</v>
      </c>
    </row>
    <row r="6768" spans="1:2" x14ac:dyDescent="0.35">
      <c r="A6768" s="38" t="s">
        <v>365</v>
      </c>
      <c r="B6768" s="38">
        <v>3.5460000000000007</v>
      </c>
    </row>
    <row r="6769" spans="1:2" x14ac:dyDescent="0.35">
      <c r="A6769" s="38" t="s">
        <v>365</v>
      </c>
      <c r="B6769" s="38">
        <v>-6.1879999999999988</v>
      </c>
    </row>
    <row r="6770" spans="1:2" x14ac:dyDescent="0.35">
      <c r="A6770" s="38" t="s">
        <v>366</v>
      </c>
      <c r="B6770" s="38">
        <v>98.105000000000004</v>
      </c>
    </row>
    <row r="6771" spans="1:2" x14ac:dyDescent="0.35">
      <c r="A6771" s="38" t="s">
        <v>363</v>
      </c>
      <c r="B6771" s="38">
        <v>13.452000000000002</v>
      </c>
    </row>
    <row r="6772" spans="1:2" x14ac:dyDescent="0.35">
      <c r="A6772" s="38" t="s">
        <v>364</v>
      </c>
      <c r="B6772" s="38">
        <v>146.79</v>
      </c>
    </row>
    <row r="6773" spans="1:2" x14ac:dyDescent="0.35">
      <c r="A6773" s="38" t="s">
        <v>364</v>
      </c>
      <c r="B6773" s="38">
        <v>-9.9704999999999977</v>
      </c>
    </row>
    <row r="6774" spans="1:2" x14ac:dyDescent="0.35">
      <c r="A6774" s="38" t="s">
        <v>364</v>
      </c>
      <c r="B6774" s="38">
        <v>2.7956000000000003</v>
      </c>
    </row>
    <row r="6775" spans="1:2" x14ac:dyDescent="0.35">
      <c r="A6775" s="38" t="s">
        <v>364</v>
      </c>
      <c r="B6775" s="38">
        <v>1.3049999999999997</v>
      </c>
    </row>
    <row r="6776" spans="1:2" x14ac:dyDescent="0.35">
      <c r="A6776" s="38" t="s">
        <v>364</v>
      </c>
      <c r="B6776" s="38">
        <v>18.662400000000002</v>
      </c>
    </row>
    <row r="6777" spans="1:2" x14ac:dyDescent="0.35">
      <c r="A6777" s="38" t="s">
        <v>366</v>
      </c>
      <c r="B6777" s="38">
        <v>8.1143999999999998</v>
      </c>
    </row>
    <row r="6778" spans="1:2" x14ac:dyDescent="0.35">
      <c r="A6778" s="38" t="s">
        <v>365</v>
      </c>
      <c r="B6778" s="38">
        <v>-17.523000000000014</v>
      </c>
    </row>
    <row r="6779" spans="1:2" x14ac:dyDescent="0.35">
      <c r="A6779" s="38" t="s">
        <v>366</v>
      </c>
      <c r="B6779" s="38">
        <v>157.46849999999998</v>
      </c>
    </row>
    <row r="6780" spans="1:2" x14ac:dyDescent="0.35">
      <c r="A6780" s="38" t="s">
        <v>366</v>
      </c>
      <c r="B6780" s="38">
        <v>31.044599999999974</v>
      </c>
    </row>
    <row r="6781" spans="1:2" x14ac:dyDescent="0.35">
      <c r="A6781" s="38" t="s">
        <v>366</v>
      </c>
      <c r="B6781" s="38">
        <v>4.2803999999999984</v>
      </c>
    </row>
    <row r="6782" spans="1:2" x14ac:dyDescent="0.35">
      <c r="A6782" s="38" t="s">
        <v>366</v>
      </c>
      <c r="B6782" s="38">
        <v>5.8695999999999993</v>
      </c>
    </row>
    <row r="6783" spans="1:2" x14ac:dyDescent="0.35">
      <c r="A6783" s="38" t="s">
        <v>366</v>
      </c>
      <c r="B6783" s="38">
        <v>27.485599999999998</v>
      </c>
    </row>
    <row r="6784" spans="1:2" x14ac:dyDescent="0.35">
      <c r="A6784" s="38" t="s">
        <v>366</v>
      </c>
      <c r="B6784" s="38">
        <v>3.0143999999999984</v>
      </c>
    </row>
    <row r="6785" spans="1:2" x14ac:dyDescent="0.35">
      <c r="A6785" s="38" t="s">
        <v>366</v>
      </c>
      <c r="B6785" s="38">
        <v>4.2470999999999943</v>
      </c>
    </row>
    <row r="6786" spans="1:2" x14ac:dyDescent="0.35">
      <c r="A6786" s="38" t="s">
        <v>366</v>
      </c>
      <c r="B6786" s="38">
        <v>-34.646999999999991</v>
      </c>
    </row>
    <row r="6787" spans="1:2" x14ac:dyDescent="0.35">
      <c r="A6787" s="38" t="s">
        <v>366</v>
      </c>
      <c r="B6787" s="38">
        <v>-25.992000000000004</v>
      </c>
    </row>
    <row r="6788" spans="1:2" x14ac:dyDescent="0.35">
      <c r="A6788" s="38" t="s">
        <v>366</v>
      </c>
      <c r="B6788" s="38">
        <v>7.2576000000000001</v>
      </c>
    </row>
    <row r="6789" spans="1:2" x14ac:dyDescent="0.35">
      <c r="A6789" s="38" t="s">
        <v>363</v>
      </c>
      <c r="B6789" s="38">
        <v>12.992999999999988</v>
      </c>
    </row>
    <row r="6790" spans="1:2" x14ac:dyDescent="0.35">
      <c r="A6790" s="38" t="s">
        <v>363</v>
      </c>
      <c r="B6790" s="38">
        <v>31.468499999999999</v>
      </c>
    </row>
    <row r="6791" spans="1:2" x14ac:dyDescent="0.35">
      <c r="A6791" s="38" t="s">
        <v>363</v>
      </c>
      <c r="B6791" s="38">
        <v>12.314400000000006</v>
      </c>
    </row>
    <row r="6792" spans="1:2" x14ac:dyDescent="0.35">
      <c r="A6792" s="38" t="s">
        <v>364</v>
      </c>
      <c r="B6792" s="38">
        <v>2.8079999999999998</v>
      </c>
    </row>
    <row r="6793" spans="1:2" x14ac:dyDescent="0.35">
      <c r="A6793" s="38" t="s">
        <v>364</v>
      </c>
      <c r="B6793" s="38">
        <v>2.7944000000000004</v>
      </c>
    </row>
    <row r="6794" spans="1:2" x14ac:dyDescent="0.35">
      <c r="A6794" s="38" t="s">
        <v>366</v>
      </c>
      <c r="B6794" s="38">
        <v>30.211199999999998</v>
      </c>
    </row>
    <row r="6795" spans="1:2" x14ac:dyDescent="0.35">
      <c r="A6795" s="38" t="s">
        <v>365</v>
      </c>
      <c r="B6795" s="38">
        <v>1.6115999999999993</v>
      </c>
    </row>
    <row r="6796" spans="1:2" x14ac:dyDescent="0.35">
      <c r="A6796" s="38" t="s">
        <v>365</v>
      </c>
      <c r="B6796" s="38">
        <v>26.997299999999967</v>
      </c>
    </row>
    <row r="6797" spans="1:2" x14ac:dyDescent="0.35">
      <c r="A6797" s="38" t="s">
        <v>365</v>
      </c>
      <c r="B6797" s="38">
        <v>-15.526799999999994</v>
      </c>
    </row>
    <row r="6798" spans="1:2" x14ac:dyDescent="0.35">
      <c r="A6798" s="38" t="s">
        <v>365</v>
      </c>
      <c r="B6798" s="38">
        <v>-16.585799999999999</v>
      </c>
    </row>
    <row r="6799" spans="1:2" x14ac:dyDescent="0.35">
      <c r="A6799" s="38" t="s">
        <v>365</v>
      </c>
      <c r="B6799" s="38">
        <v>-6.0768000000000004</v>
      </c>
    </row>
    <row r="6800" spans="1:2" x14ac:dyDescent="0.35">
      <c r="A6800" s="38" t="s">
        <v>365</v>
      </c>
      <c r="B6800" s="38">
        <v>-3.9399999999999995</v>
      </c>
    </row>
    <row r="6801" spans="1:2" x14ac:dyDescent="0.35">
      <c r="A6801" s="38" t="s">
        <v>364</v>
      </c>
      <c r="B6801" s="38">
        <v>-24.102599999999995</v>
      </c>
    </row>
    <row r="6802" spans="1:2" x14ac:dyDescent="0.35">
      <c r="A6802" s="38" t="s">
        <v>364</v>
      </c>
      <c r="B6802" s="38">
        <v>-386.95699999999999</v>
      </c>
    </row>
    <row r="6803" spans="1:2" x14ac:dyDescent="0.35">
      <c r="A6803" s="38" t="s">
        <v>364</v>
      </c>
      <c r="B6803" s="38">
        <v>-7.8960000000000008</v>
      </c>
    </row>
    <row r="6804" spans="1:2" x14ac:dyDescent="0.35">
      <c r="A6804" s="38" t="s">
        <v>364</v>
      </c>
      <c r="B6804" s="38">
        <v>21.42</v>
      </c>
    </row>
    <row r="6805" spans="1:2" x14ac:dyDescent="0.35">
      <c r="A6805" s="38" t="s">
        <v>364</v>
      </c>
      <c r="B6805" s="38">
        <v>4.1971999999999987</v>
      </c>
    </row>
    <row r="6806" spans="1:2" x14ac:dyDescent="0.35">
      <c r="A6806" s="38" t="s">
        <v>364</v>
      </c>
      <c r="B6806" s="38">
        <v>34.992999999999995</v>
      </c>
    </row>
    <row r="6807" spans="1:2" x14ac:dyDescent="0.35">
      <c r="A6807" s="38" t="s">
        <v>363</v>
      </c>
      <c r="B6807" s="38">
        <v>4.8804000000000007</v>
      </c>
    </row>
    <row r="6808" spans="1:2" x14ac:dyDescent="0.35">
      <c r="A6808" s="38" t="s">
        <v>364</v>
      </c>
      <c r="B6808" s="38">
        <v>1.3978000000000002</v>
      </c>
    </row>
    <row r="6809" spans="1:2" x14ac:dyDescent="0.35">
      <c r="A6809" s="38" t="s">
        <v>365</v>
      </c>
      <c r="B6809" s="38">
        <v>35.661300000000004</v>
      </c>
    </row>
    <row r="6810" spans="1:2" x14ac:dyDescent="0.35">
      <c r="A6810" s="38" t="s">
        <v>365</v>
      </c>
      <c r="B6810" s="38">
        <v>-7.8330000000000055</v>
      </c>
    </row>
    <row r="6811" spans="1:2" x14ac:dyDescent="0.35">
      <c r="A6811" s="38" t="s">
        <v>366</v>
      </c>
      <c r="B6811" s="38">
        <v>-2.5880000000000001</v>
      </c>
    </row>
    <row r="6812" spans="1:2" x14ac:dyDescent="0.35">
      <c r="A6812" s="38" t="s">
        <v>366</v>
      </c>
      <c r="B6812" s="38">
        <v>-18.038499999999996</v>
      </c>
    </row>
    <row r="6813" spans="1:2" x14ac:dyDescent="0.35">
      <c r="A6813" s="38" t="s">
        <v>366</v>
      </c>
      <c r="B6813" s="38">
        <v>-29.152799999999992</v>
      </c>
    </row>
    <row r="6814" spans="1:2" x14ac:dyDescent="0.35">
      <c r="A6814" s="38" t="s">
        <v>366</v>
      </c>
      <c r="B6814" s="38">
        <v>-12.207999999999995</v>
      </c>
    </row>
    <row r="6815" spans="1:2" x14ac:dyDescent="0.35">
      <c r="A6815" s="38" t="s">
        <v>366</v>
      </c>
      <c r="B6815" s="38">
        <v>4.7975999999999992</v>
      </c>
    </row>
    <row r="6816" spans="1:2" x14ac:dyDescent="0.35">
      <c r="A6816" s="38" t="s">
        <v>366</v>
      </c>
      <c r="B6816" s="38">
        <v>-168.8189999999999</v>
      </c>
    </row>
    <row r="6817" spans="1:2" x14ac:dyDescent="0.35">
      <c r="A6817" s="38" t="s">
        <v>364</v>
      </c>
      <c r="B6817" s="38">
        <v>2.6208000000000005</v>
      </c>
    </row>
    <row r="6818" spans="1:2" x14ac:dyDescent="0.35">
      <c r="A6818" s="38" t="s">
        <v>364</v>
      </c>
      <c r="B6818" s="38">
        <v>8.9499999999999993</v>
      </c>
    </row>
    <row r="6819" spans="1:2" x14ac:dyDescent="0.35">
      <c r="A6819" s="38" t="s">
        <v>364</v>
      </c>
      <c r="B6819" s="38">
        <v>1061.5721999999998</v>
      </c>
    </row>
    <row r="6820" spans="1:2" x14ac:dyDescent="0.35">
      <c r="A6820" s="38" t="s">
        <v>365</v>
      </c>
      <c r="B6820" s="38">
        <v>-2.6880000000000015</v>
      </c>
    </row>
    <row r="6821" spans="1:2" x14ac:dyDescent="0.35">
      <c r="A6821" s="38" t="s">
        <v>365</v>
      </c>
      <c r="B6821" s="38">
        <v>-2.3903999999999996</v>
      </c>
    </row>
    <row r="6822" spans="1:2" x14ac:dyDescent="0.35">
      <c r="A6822" s="38" t="s">
        <v>365</v>
      </c>
      <c r="B6822" s="38">
        <v>-3.2391999999999896</v>
      </c>
    </row>
    <row r="6823" spans="1:2" x14ac:dyDescent="0.35">
      <c r="A6823" s="38" t="s">
        <v>365</v>
      </c>
      <c r="B6823" s="38">
        <v>-1.4059999999999997</v>
      </c>
    </row>
    <row r="6824" spans="1:2" x14ac:dyDescent="0.35">
      <c r="A6824" s="38" t="s">
        <v>364</v>
      </c>
      <c r="B6824" s="38">
        <v>43.705999999999996</v>
      </c>
    </row>
    <row r="6825" spans="1:2" x14ac:dyDescent="0.35">
      <c r="A6825" s="38" t="s">
        <v>363</v>
      </c>
      <c r="B6825" s="38">
        <v>49.23</v>
      </c>
    </row>
    <row r="6826" spans="1:2" x14ac:dyDescent="0.35">
      <c r="A6826" s="38" t="s">
        <v>363</v>
      </c>
      <c r="B6826" s="38">
        <v>39.44380000000001</v>
      </c>
    </row>
    <row r="6827" spans="1:2" x14ac:dyDescent="0.35">
      <c r="A6827" s="38" t="s">
        <v>365</v>
      </c>
      <c r="B6827" s="38">
        <v>4.8719999999999999</v>
      </c>
    </row>
    <row r="6828" spans="1:2" x14ac:dyDescent="0.35">
      <c r="A6828" s="38" t="s">
        <v>365</v>
      </c>
      <c r="B6828" s="38">
        <v>8399.9759999999987</v>
      </c>
    </row>
    <row r="6829" spans="1:2" x14ac:dyDescent="0.35">
      <c r="A6829" s="38" t="s">
        <v>365</v>
      </c>
      <c r="B6829" s="38">
        <v>331.19099999999997</v>
      </c>
    </row>
    <row r="6830" spans="1:2" x14ac:dyDescent="0.35">
      <c r="A6830" s="38" t="s">
        <v>365</v>
      </c>
      <c r="B6830" s="38">
        <v>16.8413</v>
      </c>
    </row>
    <row r="6831" spans="1:2" x14ac:dyDescent="0.35">
      <c r="A6831" s="38" t="s">
        <v>365</v>
      </c>
      <c r="B6831" s="38">
        <v>9.5088000000000008</v>
      </c>
    </row>
    <row r="6832" spans="1:2" x14ac:dyDescent="0.35">
      <c r="A6832" s="38" t="s">
        <v>366</v>
      </c>
      <c r="B6832" s="38">
        <v>53.451900000000009</v>
      </c>
    </row>
    <row r="6833" spans="1:2" x14ac:dyDescent="0.35">
      <c r="A6833" s="38" t="s">
        <v>366</v>
      </c>
      <c r="B6833" s="38">
        <v>4.5448000000000004</v>
      </c>
    </row>
    <row r="6834" spans="1:2" x14ac:dyDescent="0.35">
      <c r="A6834" s="38" t="s">
        <v>365</v>
      </c>
      <c r="B6834" s="38">
        <v>1.0019999999999993</v>
      </c>
    </row>
    <row r="6835" spans="1:2" x14ac:dyDescent="0.35">
      <c r="A6835" s="38" t="s">
        <v>364</v>
      </c>
      <c r="B6835" s="38">
        <v>-12.778499999999994</v>
      </c>
    </row>
    <row r="6836" spans="1:2" x14ac:dyDescent="0.35">
      <c r="A6836" s="38" t="s">
        <v>364</v>
      </c>
      <c r="B6836" s="38">
        <v>3.9032000000000018</v>
      </c>
    </row>
    <row r="6837" spans="1:2" x14ac:dyDescent="0.35">
      <c r="A6837" s="38" t="s">
        <v>364</v>
      </c>
      <c r="B6837" s="38">
        <v>70.219000000000008</v>
      </c>
    </row>
    <row r="6838" spans="1:2" x14ac:dyDescent="0.35">
      <c r="A6838" s="38" t="s">
        <v>364</v>
      </c>
      <c r="B6838" s="38">
        <v>9.3152000000000008</v>
      </c>
    </row>
    <row r="6839" spans="1:2" x14ac:dyDescent="0.35">
      <c r="A6839" s="38" t="s">
        <v>366</v>
      </c>
      <c r="B6839" s="38">
        <v>2.8911999999999995</v>
      </c>
    </row>
    <row r="6840" spans="1:2" x14ac:dyDescent="0.35">
      <c r="A6840" s="38" t="s">
        <v>364</v>
      </c>
      <c r="B6840" s="38">
        <v>459.39599999999996</v>
      </c>
    </row>
    <row r="6841" spans="1:2" x14ac:dyDescent="0.35">
      <c r="A6841" s="38" t="s">
        <v>364</v>
      </c>
      <c r="B6841" s="38">
        <v>41.759999999999948</v>
      </c>
    </row>
    <row r="6842" spans="1:2" x14ac:dyDescent="0.35">
      <c r="A6842" s="38" t="s">
        <v>366</v>
      </c>
      <c r="B6842" s="38">
        <v>-10.382399999999997</v>
      </c>
    </row>
    <row r="6843" spans="1:2" x14ac:dyDescent="0.35">
      <c r="A6843" s="38" t="s">
        <v>363</v>
      </c>
      <c r="B6843" s="38">
        <v>1.6559999999999988</v>
      </c>
    </row>
    <row r="6844" spans="1:2" x14ac:dyDescent="0.35">
      <c r="A6844" s="38" t="s">
        <v>363</v>
      </c>
      <c r="B6844" s="38">
        <v>5.2164000000000001</v>
      </c>
    </row>
    <row r="6845" spans="1:2" x14ac:dyDescent="0.35">
      <c r="A6845" s="38" t="s">
        <v>363</v>
      </c>
      <c r="B6845" s="38">
        <v>0.67899999999999849</v>
      </c>
    </row>
    <row r="6846" spans="1:2" x14ac:dyDescent="0.35">
      <c r="A6846" s="38" t="s">
        <v>363</v>
      </c>
      <c r="B6846" s="38">
        <v>307.14479999999992</v>
      </c>
    </row>
    <row r="6847" spans="1:2" x14ac:dyDescent="0.35">
      <c r="A6847" s="38" t="s">
        <v>364</v>
      </c>
      <c r="B6847" s="38">
        <v>47.848000000000013</v>
      </c>
    </row>
    <row r="6848" spans="1:2" x14ac:dyDescent="0.35">
      <c r="A6848" s="38" t="s">
        <v>364</v>
      </c>
      <c r="B6848" s="38">
        <v>14.417999999999999</v>
      </c>
    </row>
    <row r="6849" spans="1:2" x14ac:dyDescent="0.35">
      <c r="A6849" s="38" t="s">
        <v>364</v>
      </c>
      <c r="B6849" s="38">
        <v>3.4995000000000029</v>
      </c>
    </row>
    <row r="6850" spans="1:2" x14ac:dyDescent="0.35">
      <c r="A6850" s="38" t="s">
        <v>365</v>
      </c>
      <c r="B6850" s="38">
        <v>26.902399999999993</v>
      </c>
    </row>
    <row r="6851" spans="1:2" x14ac:dyDescent="0.35">
      <c r="A6851" s="38" t="s">
        <v>364</v>
      </c>
      <c r="B6851" s="38">
        <v>27.563200000000002</v>
      </c>
    </row>
    <row r="6852" spans="1:2" x14ac:dyDescent="0.35">
      <c r="A6852" s="38" t="s">
        <v>365</v>
      </c>
      <c r="B6852" s="38">
        <v>407.12880000000007</v>
      </c>
    </row>
    <row r="6853" spans="1:2" x14ac:dyDescent="0.35">
      <c r="A6853" s="38" t="s">
        <v>365</v>
      </c>
      <c r="B6853" s="38">
        <v>49.843499999999999</v>
      </c>
    </row>
    <row r="6854" spans="1:2" x14ac:dyDescent="0.35">
      <c r="A6854" s="38" t="s">
        <v>363</v>
      </c>
      <c r="B6854" s="38">
        <v>17.371200000000002</v>
      </c>
    </row>
    <row r="6855" spans="1:2" x14ac:dyDescent="0.35">
      <c r="A6855" s="38" t="s">
        <v>363</v>
      </c>
      <c r="B6855" s="38">
        <v>148.49099999999996</v>
      </c>
    </row>
    <row r="6856" spans="1:2" x14ac:dyDescent="0.35">
      <c r="A6856" s="38" t="s">
        <v>363</v>
      </c>
      <c r="B6856" s="38">
        <v>14.718399999999974</v>
      </c>
    </row>
    <row r="6857" spans="1:2" x14ac:dyDescent="0.35">
      <c r="A6857" s="38" t="s">
        <v>363</v>
      </c>
      <c r="B6857" s="38">
        <v>20.6816</v>
      </c>
    </row>
    <row r="6858" spans="1:2" x14ac:dyDescent="0.35">
      <c r="A6858" s="38" t="s">
        <v>363</v>
      </c>
      <c r="B6858" s="38">
        <v>85.981799999999993</v>
      </c>
    </row>
    <row r="6859" spans="1:2" x14ac:dyDescent="0.35">
      <c r="A6859" s="38" t="s">
        <v>364</v>
      </c>
      <c r="B6859" s="38">
        <v>13.507200000000001</v>
      </c>
    </row>
    <row r="6860" spans="1:2" x14ac:dyDescent="0.35">
      <c r="A6860" s="38" t="s">
        <v>364</v>
      </c>
      <c r="B6860" s="38">
        <v>3.4685999999999999</v>
      </c>
    </row>
    <row r="6861" spans="1:2" x14ac:dyDescent="0.35">
      <c r="A6861" s="38" t="s">
        <v>364</v>
      </c>
      <c r="B6861" s="38">
        <v>3.5970000000000004</v>
      </c>
    </row>
    <row r="6862" spans="1:2" x14ac:dyDescent="0.35">
      <c r="A6862" s="38" t="s">
        <v>364</v>
      </c>
      <c r="B6862" s="38">
        <v>46.731299999999962</v>
      </c>
    </row>
    <row r="6863" spans="1:2" x14ac:dyDescent="0.35">
      <c r="A6863" s="38" t="s">
        <v>364</v>
      </c>
      <c r="B6863" s="38">
        <v>11.2896</v>
      </c>
    </row>
    <row r="6864" spans="1:2" x14ac:dyDescent="0.35">
      <c r="A6864" s="38" t="s">
        <v>364</v>
      </c>
      <c r="B6864" s="38">
        <v>-19.105800000000016</v>
      </c>
    </row>
    <row r="6865" spans="1:2" x14ac:dyDescent="0.35">
      <c r="A6865" s="38" t="s">
        <v>365</v>
      </c>
      <c r="B6865" s="38">
        <v>3.6288</v>
      </c>
    </row>
    <row r="6866" spans="1:2" x14ac:dyDescent="0.35">
      <c r="A6866" s="38" t="s">
        <v>364</v>
      </c>
      <c r="B6866" s="38">
        <v>4.7519999999999998</v>
      </c>
    </row>
    <row r="6867" spans="1:2" x14ac:dyDescent="0.35">
      <c r="A6867" s="38" t="s">
        <v>364</v>
      </c>
      <c r="B6867" s="38">
        <v>-20.690999999999992</v>
      </c>
    </row>
    <row r="6868" spans="1:2" x14ac:dyDescent="0.35">
      <c r="A6868" s="38" t="s">
        <v>364</v>
      </c>
      <c r="B6868" s="38">
        <v>91.789199999999994</v>
      </c>
    </row>
    <row r="6869" spans="1:2" x14ac:dyDescent="0.35">
      <c r="A6869" s="38" t="s">
        <v>364</v>
      </c>
      <c r="B6869" s="38">
        <v>-7.9959999999999996</v>
      </c>
    </row>
    <row r="6870" spans="1:2" x14ac:dyDescent="0.35">
      <c r="A6870" s="38" t="s">
        <v>364</v>
      </c>
      <c r="B6870" s="38">
        <v>180.44099999999992</v>
      </c>
    </row>
    <row r="6871" spans="1:2" x14ac:dyDescent="0.35">
      <c r="A6871" s="38" t="s">
        <v>364</v>
      </c>
      <c r="B6871" s="38">
        <v>6.2208000000000006</v>
      </c>
    </row>
    <row r="6872" spans="1:2" x14ac:dyDescent="0.35">
      <c r="A6872" s="38" t="s">
        <v>364</v>
      </c>
      <c r="B6872" s="38">
        <v>21.384</v>
      </c>
    </row>
    <row r="6873" spans="1:2" x14ac:dyDescent="0.35">
      <c r="A6873" s="38" t="s">
        <v>365</v>
      </c>
      <c r="B6873" s="38">
        <v>3.8843999999999994</v>
      </c>
    </row>
    <row r="6874" spans="1:2" x14ac:dyDescent="0.35">
      <c r="A6874" s="38" t="s">
        <v>364</v>
      </c>
      <c r="B6874" s="38">
        <v>2.3406000000000002</v>
      </c>
    </row>
    <row r="6875" spans="1:2" x14ac:dyDescent="0.35">
      <c r="A6875" s="38" t="s">
        <v>365</v>
      </c>
      <c r="B6875" s="38">
        <v>-17.248000000000008</v>
      </c>
    </row>
    <row r="6876" spans="1:2" x14ac:dyDescent="0.35">
      <c r="A6876" s="38" t="s">
        <v>365</v>
      </c>
      <c r="B6876" s="38">
        <v>-17.996400000000019</v>
      </c>
    </row>
    <row r="6877" spans="1:2" x14ac:dyDescent="0.35">
      <c r="A6877" s="38" t="s">
        <v>363</v>
      </c>
      <c r="B6877" s="38">
        <v>11.778199999999998</v>
      </c>
    </row>
    <row r="6878" spans="1:2" x14ac:dyDescent="0.35">
      <c r="A6878" s="38" t="s">
        <v>363</v>
      </c>
      <c r="B6878" s="38">
        <v>314.05859999999996</v>
      </c>
    </row>
    <row r="6879" spans="1:2" x14ac:dyDescent="0.35">
      <c r="A6879" s="38" t="s">
        <v>365</v>
      </c>
      <c r="B6879" s="38">
        <v>-95.24760000000002</v>
      </c>
    </row>
    <row r="6880" spans="1:2" x14ac:dyDescent="0.35">
      <c r="A6880" s="38" t="s">
        <v>365</v>
      </c>
      <c r="B6880" s="38">
        <v>1.8703999999999998</v>
      </c>
    </row>
    <row r="6881" spans="1:2" x14ac:dyDescent="0.35">
      <c r="A6881" s="38" t="s">
        <v>364</v>
      </c>
      <c r="B6881" s="38">
        <v>125.24499999999995</v>
      </c>
    </row>
    <row r="6882" spans="1:2" x14ac:dyDescent="0.35">
      <c r="A6882" s="38" t="s">
        <v>364</v>
      </c>
      <c r="B6882" s="38">
        <v>15.552000000000001</v>
      </c>
    </row>
    <row r="6883" spans="1:2" x14ac:dyDescent="0.35">
      <c r="A6883" s="38" t="s">
        <v>364</v>
      </c>
      <c r="B6883" s="38">
        <v>401.81399999999985</v>
      </c>
    </row>
    <row r="6884" spans="1:2" x14ac:dyDescent="0.35">
      <c r="A6884" s="38" t="s">
        <v>364</v>
      </c>
      <c r="B6884" s="38">
        <v>2.9346000000000032</v>
      </c>
    </row>
    <row r="6885" spans="1:2" x14ac:dyDescent="0.35">
      <c r="A6885" s="38" t="s">
        <v>364</v>
      </c>
      <c r="B6885" s="38">
        <v>52.531999999999996</v>
      </c>
    </row>
    <row r="6886" spans="1:2" x14ac:dyDescent="0.35">
      <c r="A6886" s="38" t="s">
        <v>365</v>
      </c>
      <c r="B6886" s="38">
        <v>770.35199999999986</v>
      </c>
    </row>
    <row r="6887" spans="1:2" x14ac:dyDescent="0.35">
      <c r="A6887" s="38" t="s">
        <v>366</v>
      </c>
      <c r="B6887" s="38">
        <v>8.8008000000000006</v>
      </c>
    </row>
    <row r="6888" spans="1:2" x14ac:dyDescent="0.35">
      <c r="A6888" s="38" t="s">
        <v>366</v>
      </c>
      <c r="B6888" s="38">
        <v>-56.310799999999972</v>
      </c>
    </row>
    <row r="6889" spans="1:2" x14ac:dyDescent="0.35">
      <c r="A6889" s="38" t="s">
        <v>364</v>
      </c>
      <c r="B6889" s="38">
        <v>8.7629999999999999</v>
      </c>
    </row>
    <row r="6890" spans="1:2" x14ac:dyDescent="0.35">
      <c r="A6890" s="38" t="s">
        <v>364</v>
      </c>
      <c r="B6890" s="38">
        <v>27.503999999999998</v>
      </c>
    </row>
    <row r="6891" spans="1:2" x14ac:dyDescent="0.35">
      <c r="A6891" s="38" t="s">
        <v>363</v>
      </c>
      <c r="B6891" s="38">
        <v>26.790400000000005</v>
      </c>
    </row>
    <row r="6892" spans="1:2" x14ac:dyDescent="0.35">
      <c r="A6892" s="38" t="s">
        <v>363</v>
      </c>
      <c r="B6892" s="38">
        <v>24.460800000000003</v>
      </c>
    </row>
    <row r="6893" spans="1:2" x14ac:dyDescent="0.35">
      <c r="A6893" s="38" t="s">
        <v>363</v>
      </c>
      <c r="B6893" s="38">
        <v>34.181999999999988</v>
      </c>
    </row>
    <row r="6894" spans="1:2" x14ac:dyDescent="0.35">
      <c r="A6894" s="38" t="s">
        <v>363</v>
      </c>
      <c r="B6894" s="38">
        <v>12.441600000000001</v>
      </c>
    </row>
    <row r="6895" spans="1:2" x14ac:dyDescent="0.35">
      <c r="A6895" s="38" t="s">
        <v>363</v>
      </c>
      <c r="B6895" s="38">
        <v>6.9087999999999994</v>
      </c>
    </row>
    <row r="6896" spans="1:2" x14ac:dyDescent="0.35">
      <c r="A6896" s="38" t="s">
        <v>363</v>
      </c>
      <c r="B6896" s="38">
        <v>119.4742</v>
      </c>
    </row>
    <row r="6897" spans="1:2" x14ac:dyDescent="0.35">
      <c r="A6897" s="38" t="s">
        <v>363</v>
      </c>
      <c r="B6897" s="38">
        <v>9.9991999999999948</v>
      </c>
    </row>
    <row r="6898" spans="1:2" x14ac:dyDescent="0.35">
      <c r="A6898" s="38" t="s">
        <v>363</v>
      </c>
      <c r="B6898" s="38">
        <v>114.93849999999998</v>
      </c>
    </row>
    <row r="6899" spans="1:2" x14ac:dyDescent="0.35">
      <c r="A6899" s="38" t="s">
        <v>366</v>
      </c>
      <c r="B6899" s="38">
        <v>-7.9067999999999969</v>
      </c>
    </row>
    <row r="6900" spans="1:2" x14ac:dyDescent="0.35">
      <c r="A6900" s="38" t="s">
        <v>365</v>
      </c>
      <c r="B6900" s="38">
        <v>-163.57670000000005</v>
      </c>
    </row>
    <row r="6901" spans="1:2" x14ac:dyDescent="0.35">
      <c r="A6901" s="38" t="s">
        <v>365</v>
      </c>
      <c r="B6901" s="38">
        <v>-13.015200000000004</v>
      </c>
    </row>
    <row r="6902" spans="1:2" x14ac:dyDescent="0.35">
      <c r="A6902" s="38" t="s">
        <v>366</v>
      </c>
      <c r="B6902" s="38">
        <v>167.97899999999996</v>
      </c>
    </row>
    <row r="6903" spans="1:2" x14ac:dyDescent="0.35">
      <c r="A6903" s="38" t="s">
        <v>364</v>
      </c>
      <c r="B6903" s="38">
        <v>839.9860000000001</v>
      </c>
    </row>
    <row r="6904" spans="1:2" x14ac:dyDescent="0.35">
      <c r="A6904" s="38" t="s">
        <v>365</v>
      </c>
      <c r="B6904" s="38">
        <v>5.6</v>
      </c>
    </row>
    <row r="6905" spans="1:2" x14ac:dyDescent="0.35">
      <c r="A6905" s="38" t="s">
        <v>365</v>
      </c>
      <c r="B6905" s="38">
        <v>-15.087600000000002</v>
      </c>
    </row>
    <row r="6906" spans="1:2" x14ac:dyDescent="0.35">
      <c r="A6906" s="38" t="s">
        <v>365</v>
      </c>
      <c r="B6906" s="38">
        <v>-44.235000000000007</v>
      </c>
    </row>
    <row r="6907" spans="1:2" x14ac:dyDescent="0.35">
      <c r="A6907" s="38" t="s">
        <v>364</v>
      </c>
      <c r="B6907" s="38">
        <v>2.8836000000000004</v>
      </c>
    </row>
    <row r="6908" spans="1:2" x14ac:dyDescent="0.35">
      <c r="A6908" s="38" t="s">
        <v>365</v>
      </c>
      <c r="B6908" s="38">
        <v>19.814399999999999</v>
      </c>
    </row>
    <row r="6909" spans="1:2" x14ac:dyDescent="0.35">
      <c r="A6909" s="38" t="s">
        <v>364</v>
      </c>
      <c r="B6909" s="38">
        <v>125.19799999999992</v>
      </c>
    </row>
    <row r="6910" spans="1:2" x14ac:dyDescent="0.35">
      <c r="A6910" s="38" t="s">
        <v>363</v>
      </c>
      <c r="B6910" s="38">
        <v>4.2803999999999984</v>
      </c>
    </row>
    <row r="6911" spans="1:2" x14ac:dyDescent="0.35">
      <c r="A6911" s="38" t="s">
        <v>366</v>
      </c>
      <c r="B6911" s="38">
        <v>-2.0015999999999998</v>
      </c>
    </row>
    <row r="6912" spans="1:2" x14ac:dyDescent="0.35">
      <c r="A6912" s="38" t="s">
        <v>364</v>
      </c>
      <c r="B6912" s="38">
        <v>25.511200000000002</v>
      </c>
    </row>
    <row r="6913" spans="1:2" x14ac:dyDescent="0.35">
      <c r="A6913" s="38" t="s">
        <v>364</v>
      </c>
      <c r="B6913" s="38">
        <v>50.365800000000007</v>
      </c>
    </row>
    <row r="6914" spans="1:2" x14ac:dyDescent="0.35">
      <c r="A6914" s="38" t="s">
        <v>364</v>
      </c>
      <c r="B6914" s="38">
        <v>59.037199999999999</v>
      </c>
    </row>
    <row r="6915" spans="1:2" x14ac:dyDescent="0.35">
      <c r="A6915" s="38" t="s">
        <v>363</v>
      </c>
      <c r="B6915" s="38">
        <v>4.1987999999999985</v>
      </c>
    </row>
    <row r="6916" spans="1:2" x14ac:dyDescent="0.35">
      <c r="A6916" s="38" t="s">
        <v>365</v>
      </c>
      <c r="B6916" s="38">
        <v>9.911999999999999</v>
      </c>
    </row>
    <row r="6917" spans="1:2" x14ac:dyDescent="0.35">
      <c r="A6917" s="38" t="s">
        <v>365</v>
      </c>
      <c r="B6917" s="38">
        <v>-31.332000000000008</v>
      </c>
    </row>
    <row r="6918" spans="1:2" x14ac:dyDescent="0.35">
      <c r="A6918" s="38" t="s">
        <v>365</v>
      </c>
      <c r="B6918" s="38">
        <v>44.961600000000004</v>
      </c>
    </row>
    <row r="6919" spans="1:2" x14ac:dyDescent="0.35">
      <c r="A6919" s="38" t="s">
        <v>364</v>
      </c>
      <c r="B6919" s="38">
        <v>70.196000000000026</v>
      </c>
    </row>
    <row r="6920" spans="1:2" x14ac:dyDescent="0.35">
      <c r="A6920" s="38" t="s">
        <v>364</v>
      </c>
      <c r="B6920" s="38">
        <v>0.86400000000000077</v>
      </c>
    </row>
    <row r="6921" spans="1:2" x14ac:dyDescent="0.35">
      <c r="A6921" s="38" t="s">
        <v>366</v>
      </c>
      <c r="B6921" s="38">
        <v>-18.031199999999998</v>
      </c>
    </row>
    <row r="6922" spans="1:2" x14ac:dyDescent="0.35">
      <c r="A6922" s="38" t="s">
        <v>364</v>
      </c>
      <c r="B6922" s="38">
        <v>99.901199999999989</v>
      </c>
    </row>
    <row r="6923" spans="1:2" x14ac:dyDescent="0.35">
      <c r="A6923" s="38" t="s">
        <v>366</v>
      </c>
      <c r="B6923" s="38">
        <v>8.49</v>
      </c>
    </row>
    <row r="6924" spans="1:2" x14ac:dyDescent="0.35">
      <c r="A6924" s="38" t="s">
        <v>363</v>
      </c>
      <c r="B6924" s="38">
        <v>240.8595</v>
      </c>
    </row>
    <row r="6925" spans="1:2" x14ac:dyDescent="0.35">
      <c r="A6925" s="38" t="s">
        <v>363</v>
      </c>
      <c r="B6925" s="38">
        <v>3.3947999999999996</v>
      </c>
    </row>
    <row r="6926" spans="1:2" x14ac:dyDescent="0.35">
      <c r="A6926" s="38" t="s">
        <v>366</v>
      </c>
      <c r="B6926" s="38">
        <v>10.883599999999998</v>
      </c>
    </row>
    <row r="6927" spans="1:2" x14ac:dyDescent="0.35">
      <c r="A6927" s="38" t="s">
        <v>366</v>
      </c>
      <c r="B6927" s="38">
        <v>42.588000000000022</v>
      </c>
    </row>
    <row r="6928" spans="1:2" x14ac:dyDescent="0.35">
      <c r="A6928" s="38" t="s">
        <v>364</v>
      </c>
      <c r="B6928" s="38">
        <v>8.6939999999999991</v>
      </c>
    </row>
    <row r="6929" spans="1:2" x14ac:dyDescent="0.35">
      <c r="A6929" s="38" t="s">
        <v>364</v>
      </c>
      <c r="B6929" s="38">
        <v>25.293599999999998</v>
      </c>
    </row>
    <row r="6930" spans="1:2" x14ac:dyDescent="0.35">
      <c r="A6930" s="38" t="s">
        <v>364</v>
      </c>
      <c r="B6930" s="38">
        <v>10.307099999999998</v>
      </c>
    </row>
    <row r="6931" spans="1:2" x14ac:dyDescent="0.35">
      <c r="A6931" s="38" t="s">
        <v>364</v>
      </c>
      <c r="B6931" s="38">
        <v>97.013699999999858</v>
      </c>
    </row>
    <row r="6932" spans="1:2" x14ac:dyDescent="0.35">
      <c r="A6932" s="38" t="s">
        <v>364</v>
      </c>
      <c r="B6932" s="38">
        <v>9.3905999999999992</v>
      </c>
    </row>
    <row r="6933" spans="1:2" x14ac:dyDescent="0.35">
      <c r="A6933" s="38" t="s">
        <v>366</v>
      </c>
      <c r="B6933" s="38">
        <v>-2.2490000000000023</v>
      </c>
    </row>
    <row r="6934" spans="1:2" x14ac:dyDescent="0.35">
      <c r="A6934" s="38" t="s">
        <v>366</v>
      </c>
      <c r="B6934" s="38">
        <v>-13.993000000000004</v>
      </c>
    </row>
    <row r="6935" spans="1:2" x14ac:dyDescent="0.35">
      <c r="A6935" s="38" t="s">
        <v>366</v>
      </c>
      <c r="B6935" s="38">
        <v>1.1993999999999998</v>
      </c>
    </row>
    <row r="6936" spans="1:2" x14ac:dyDescent="0.35">
      <c r="A6936" s="38" t="s">
        <v>366</v>
      </c>
      <c r="B6936" s="38">
        <v>4.6781999999999968</v>
      </c>
    </row>
    <row r="6937" spans="1:2" x14ac:dyDescent="0.35">
      <c r="A6937" s="38" t="s">
        <v>365</v>
      </c>
      <c r="B6937" s="38">
        <v>-10.797300000000011</v>
      </c>
    </row>
    <row r="6938" spans="1:2" x14ac:dyDescent="0.35">
      <c r="A6938" s="38" t="s">
        <v>365</v>
      </c>
      <c r="B6938" s="38">
        <v>-75.844800000000006</v>
      </c>
    </row>
    <row r="6939" spans="1:2" x14ac:dyDescent="0.35">
      <c r="A6939" s="38" t="s">
        <v>365</v>
      </c>
      <c r="B6939" s="38">
        <v>11.876799999999998</v>
      </c>
    </row>
    <row r="6940" spans="1:2" x14ac:dyDescent="0.35">
      <c r="A6940" s="38" t="s">
        <v>364</v>
      </c>
      <c r="B6940" s="38">
        <v>52.769200000000012</v>
      </c>
    </row>
    <row r="6941" spans="1:2" x14ac:dyDescent="0.35">
      <c r="A6941" s="38" t="s">
        <v>366</v>
      </c>
      <c r="B6941" s="38">
        <v>37.108400000000003</v>
      </c>
    </row>
    <row r="6942" spans="1:2" x14ac:dyDescent="0.35">
      <c r="A6942" s="38" t="s">
        <v>366</v>
      </c>
      <c r="B6942" s="38">
        <v>8.2359999999999989</v>
      </c>
    </row>
    <row r="6943" spans="1:2" x14ac:dyDescent="0.35">
      <c r="A6943" s="38" t="s">
        <v>366</v>
      </c>
      <c r="B6943" s="38">
        <v>214.16399999999993</v>
      </c>
    </row>
    <row r="6944" spans="1:2" x14ac:dyDescent="0.35">
      <c r="A6944" s="38" t="s">
        <v>366</v>
      </c>
      <c r="B6944" s="38">
        <v>31.519199999999998</v>
      </c>
    </row>
    <row r="6945" spans="1:2" x14ac:dyDescent="0.35">
      <c r="A6945" s="38" t="s">
        <v>364</v>
      </c>
      <c r="B6945" s="38">
        <v>38.997500000000002</v>
      </c>
    </row>
    <row r="6946" spans="1:2" x14ac:dyDescent="0.35">
      <c r="A6946" s="38" t="s">
        <v>366</v>
      </c>
      <c r="B6946" s="38">
        <v>5.4487999999999994</v>
      </c>
    </row>
    <row r="6947" spans="1:2" x14ac:dyDescent="0.35">
      <c r="A6947" s="38" t="s">
        <v>366</v>
      </c>
      <c r="B6947" s="38">
        <v>-26.195999999999984</v>
      </c>
    </row>
    <row r="6948" spans="1:2" x14ac:dyDescent="0.35">
      <c r="A6948" s="38" t="s">
        <v>364</v>
      </c>
      <c r="B6948" s="38">
        <v>1.1656</v>
      </c>
    </row>
    <row r="6949" spans="1:2" x14ac:dyDescent="0.35">
      <c r="A6949" s="38" t="s">
        <v>365</v>
      </c>
      <c r="B6949" s="38">
        <v>-55.256</v>
      </c>
    </row>
    <row r="6950" spans="1:2" x14ac:dyDescent="0.35">
      <c r="A6950" s="38" t="s">
        <v>365</v>
      </c>
      <c r="B6950" s="38">
        <v>-23.782199999999996</v>
      </c>
    </row>
    <row r="6951" spans="1:2" x14ac:dyDescent="0.35">
      <c r="A6951" s="38" t="s">
        <v>366</v>
      </c>
      <c r="B6951" s="38">
        <v>18.252499999999998</v>
      </c>
    </row>
    <row r="6952" spans="1:2" x14ac:dyDescent="0.35">
      <c r="A6952" s="38" t="s">
        <v>366</v>
      </c>
      <c r="B6952" s="38">
        <v>-29.323800000000006</v>
      </c>
    </row>
    <row r="6953" spans="1:2" x14ac:dyDescent="0.35">
      <c r="A6953" s="38" t="s">
        <v>365</v>
      </c>
      <c r="B6953" s="38">
        <v>55.998599999999954</v>
      </c>
    </row>
    <row r="6954" spans="1:2" x14ac:dyDescent="0.35">
      <c r="A6954" s="38" t="s">
        <v>364</v>
      </c>
      <c r="B6954" s="38">
        <v>4.1327999999999996</v>
      </c>
    </row>
    <row r="6955" spans="1:2" x14ac:dyDescent="0.35">
      <c r="A6955" s="38" t="s">
        <v>364</v>
      </c>
      <c r="B6955" s="38">
        <v>19.418399999999995</v>
      </c>
    </row>
    <row r="6956" spans="1:2" x14ac:dyDescent="0.35">
      <c r="A6956" s="38" t="s">
        <v>364</v>
      </c>
      <c r="B6956" s="38">
        <v>50.396000000000015</v>
      </c>
    </row>
    <row r="6957" spans="1:2" x14ac:dyDescent="0.35">
      <c r="A6957" s="38" t="s">
        <v>364</v>
      </c>
      <c r="B6957" s="38">
        <v>9.8163999999999998</v>
      </c>
    </row>
    <row r="6958" spans="1:2" x14ac:dyDescent="0.35">
      <c r="A6958" s="38" t="s">
        <v>363</v>
      </c>
      <c r="B6958" s="38">
        <v>17.107999999999997</v>
      </c>
    </row>
    <row r="6959" spans="1:2" x14ac:dyDescent="0.35">
      <c r="A6959" s="38" t="s">
        <v>363</v>
      </c>
      <c r="B6959" s="38">
        <v>15.524999999999999</v>
      </c>
    </row>
    <row r="6960" spans="1:2" x14ac:dyDescent="0.35">
      <c r="A6960" s="38" t="s">
        <v>364</v>
      </c>
      <c r="B6960" s="38">
        <v>4.3428000000000004</v>
      </c>
    </row>
    <row r="6961" spans="1:2" x14ac:dyDescent="0.35">
      <c r="A6961" s="38" t="s">
        <v>364</v>
      </c>
      <c r="B6961" s="38">
        <v>73.41</v>
      </c>
    </row>
    <row r="6962" spans="1:2" x14ac:dyDescent="0.35">
      <c r="A6962" s="38" t="s">
        <v>364</v>
      </c>
      <c r="B6962" s="38">
        <v>6.2208000000000006</v>
      </c>
    </row>
    <row r="6963" spans="1:2" x14ac:dyDescent="0.35">
      <c r="A6963" s="38" t="s">
        <v>364</v>
      </c>
      <c r="B6963" s="38">
        <v>2.1060000000000008</v>
      </c>
    </row>
    <row r="6964" spans="1:2" x14ac:dyDescent="0.35">
      <c r="A6964" s="38" t="s">
        <v>363</v>
      </c>
      <c r="B6964" s="38">
        <v>4.7939999999999996</v>
      </c>
    </row>
    <row r="6965" spans="1:2" x14ac:dyDescent="0.35">
      <c r="A6965" s="38" t="s">
        <v>363</v>
      </c>
      <c r="B6965" s="38">
        <v>5.580000000000001</v>
      </c>
    </row>
    <row r="6966" spans="1:2" x14ac:dyDescent="0.35">
      <c r="A6966" s="38" t="s">
        <v>363</v>
      </c>
      <c r="B6966" s="38">
        <v>11.086</v>
      </c>
    </row>
    <row r="6967" spans="1:2" x14ac:dyDescent="0.35">
      <c r="A6967" s="38" t="s">
        <v>363</v>
      </c>
      <c r="B6967" s="38">
        <v>18.235199999999999</v>
      </c>
    </row>
    <row r="6968" spans="1:2" x14ac:dyDescent="0.35">
      <c r="A6968" s="38" t="s">
        <v>363</v>
      </c>
      <c r="B6968" s="38">
        <v>3.1654</v>
      </c>
    </row>
    <row r="6969" spans="1:2" x14ac:dyDescent="0.35">
      <c r="A6969" s="38" t="s">
        <v>363</v>
      </c>
      <c r="B6969" s="38">
        <v>28.857599999999998</v>
      </c>
    </row>
    <row r="6970" spans="1:2" x14ac:dyDescent="0.35">
      <c r="A6970" s="38" t="s">
        <v>366</v>
      </c>
      <c r="B6970" s="38">
        <v>214.4922</v>
      </c>
    </row>
    <row r="6971" spans="1:2" x14ac:dyDescent="0.35">
      <c r="A6971" s="38" t="s">
        <v>364</v>
      </c>
      <c r="B6971" s="38">
        <v>7.7034999999999982</v>
      </c>
    </row>
    <row r="6972" spans="1:2" x14ac:dyDescent="0.35">
      <c r="A6972" s="38" t="s">
        <v>364</v>
      </c>
      <c r="B6972" s="38">
        <v>-2.5248000000000022</v>
      </c>
    </row>
    <row r="6973" spans="1:2" x14ac:dyDescent="0.35">
      <c r="A6973" s="38" t="s">
        <v>364</v>
      </c>
      <c r="B6973" s="38">
        <v>4.4792000000000058</v>
      </c>
    </row>
    <row r="6974" spans="1:2" x14ac:dyDescent="0.35">
      <c r="A6974" s="38" t="s">
        <v>364</v>
      </c>
      <c r="B6974" s="38">
        <v>29.495000000000019</v>
      </c>
    </row>
    <row r="6975" spans="1:2" x14ac:dyDescent="0.35">
      <c r="A6975" s="38" t="s">
        <v>364</v>
      </c>
      <c r="B6975" s="38">
        <v>-13.938000000000002</v>
      </c>
    </row>
    <row r="6976" spans="1:2" x14ac:dyDescent="0.35">
      <c r="A6976" s="38" t="s">
        <v>365</v>
      </c>
      <c r="B6976" s="38">
        <v>8.3328000000000024</v>
      </c>
    </row>
    <row r="6977" spans="1:2" x14ac:dyDescent="0.35">
      <c r="A6977" s="38" t="s">
        <v>364</v>
      </c>
      <c r="B6977" s="38">
        <v>1.9925999999999999</v>
      </c>
    </row>
    <row r="6978" spans="1:2" x14ac:dyDescent="0.35">
      <c r="A6978" s="38" t="s">
        <v>364</v>
      </c>
      <c r="B6978" s="38">
        <v>46.631999999999977</v>
      </c>
    </row>
    <row r="6979" spans="1:2" x14ac:dyDescent="0.35">
      <c r="A6979" s="38" t="s">
        <v>363</v>
      </c>
      <c r="B6979" s="38">
        <v>17.993999999999993</v>
      </c>
    </row>
    <row r="6980" spans="1:2" x14ac:dyDescent="0.35">
      <c r="A6980" s="38" t="s">
        <v>363</v>
      </c>
      <c r="B6980" s="38">
        <v>23.946299999999997</v>
      </c>
    </row>
    <row r="6981" spans="1:2" x14ac:dyDescent="0.35">
      <c r="A6981" s="38" t="s">
        <v>364</v>
      </c>
      <c r="B6981" s="38">
        <v>69.704999999999998</v>
      </c>
    </row>
    <row r="6982" spans="1:2" x14ac:dyDescent="0.35">
      <c r="A6982" s="38" t="s">
        <v>366</v>
      </c>
      <c r="B6982" s="38">
        <v>2.8415999999999997</v>
      </c>
    </row>
    <row r="6983" spans="1:2" x14ac:dyDescent="0.35">
      <c r="A6983" s="38" t="s">
        <v>366</v>
      </c>
      <c r="B6983" s="38">
        <v>13.8828</v>
      </c>
    </row>
    <row r="6984" spans="1:2" x14ac:dyDescent="0.35">
      <c r="A6984" s="38" t="s">
        <v>365</v>
      </c>
      <c r="B6984" s="38">
        <v>11.086</v>
      </c>
    </row>
    <row r="6985" spans="1:2" x14ac:dyDescent="0.35">
      <c r="A6985" s="38" t="s">
        <v>365</v>
      </c>
      <c r="B6985" s="38">
        <v>2.2827999999999999</v>
      </c>
    </row>
    <row r="6986" spans="1:2" x14ac:dyDescent="0.35">
      <c r="A6986" s="38" t="s">
        <v>365</v>
      </c>
      <c r="B6986" s="38">
        <v>71.161999999999978</v>
      </c>
    </row>
    <row r="6987" spans="1:2" x14ac:dyDescent="0.35">
      <c r="A6987" s="38" t="s">
        <v>365</v>
      </c>
      <c r="B6987" s="38">
        <v>14.4648</v>
      </c>
    </row>
    <row r="6988" spans="1:2" x14ac:dyDescent="0.35">
      <c r="A6988" s="38" t="s">
        <v>365</v>
      </c>
      <c r="B6988" s="38">
        <v>2.99</v>
      </c>
    </row>
    <row r="6989" spans="1:2" x14ac:dyDescent="0.35">
      <c r="A6989" s="38" t="s">
        <v>365</v>
      </c>
      <c r="B6989" s="38">
        <v>12.672000000000001</v>
      </c>
    </row>
    <row r="6990" spans="1:2" x14ac:dyDescent="0.35">
      <c r="A6990" s="38" t="s">
        <v>363</v>
      </c>
      <c r="B6990" s="38">
        <v>130.28849999999983</v>
      </c>
    </row>
    <row r="6991" spans="1:2" x14ac:dyDescent="0.35">
      <c r="A6991" s="38" t="s">
        <v>365</v>
      </c>
      <c r="B6991" s="38">
        <v>-3.7584000000000009</v>
      </c>
    </row>
    <row r="6992" spans="1:2" x14ac:dyDescent="0.35">
      <c r="A6992" s="38" t="s">
        <v>363</v>
      </c>
      <c r="B6992" s="38">
        <v>18.660600000000002</v>
      </c>
    </row>
    <row r="6993" spans="1:2" x14ac:dyDescent="0.35">
      <c r="A6993" s="38" t="s">
        <v>363</v>
      </c>
      <c r="B6993" s="38">
        <v>58.811999999999998</v>
      </c>
    </row>
    <row r="6994" spans="1:2" x14ac:dyDescent="0.35">
      <c r="A6994" s="38" t="s">
        <v>363</v>
      </c>
      <c r="B6994" s="38">
        <v>41.038800000000002</v>
      </c>
    </row>
    <row r="6995" spans="1:2" x14ac:dyDescent="0.35">
      <c r="A6995" s="38" t="s">
        <v>363</v>
      </c>
      <c r="B6995" s="38">
        <v>79.757999999999967</v>
      </c>
    </row>
    <row r="6996" spans="1:2" x14ac:dyDescent="0.35">
      <c r="A6996" s="38" t="s">
        <v>363</v>
      </c>
      <c r="B6996" s="38">
        <v>6.9749999999999979</v>
      </c>
    </row>
    <row r="6997" spans="1:2" x14ac:dyDescent="0.35">
      <c r="A6997" s="38" t="s">
        <v>364</v>
      </c>
      <c r="B6997" s="38">
        <v>8.3916000000000004</v>
      </c>
    </row>
    <row r="6998" spans="1:2" x14ac:dyDescent="0.35">
      <c r="A6998" s="38" t="s">
        <v>365</v>
      </c>
      <c r="B6998" s="38">
        <v>-22.144000000000005</v>
      </c>
    </row>
    <row r="6999" spans="1:2" x14ac:dyDescent="0.35">
      <c r="A6999" s="38" t="s">
        <v>365</v>
      </c>
      <c r="B6999" s="38">
        <v>63.753599999999992</v>
      </c>
    </row>
    <row r="7000" spans="1:2" x14ac:dyDescent="0.35">
      <c r="A7000" s="38" t="s">
        <v>364</v>
      </c>
      <c r="B7000" s="38">
        <v>6.3504000000000005</v>
      </c>
    </row>
    <row r="7001" spans="1:2" x14ac:dyDescent="0.35">
      <c r="A7001" s="38" t="s">
        <v>363</v>
      </c>
      <c r="B7001" s="38">
        <v>62.531999999999982</v>
      </c>
    </row>
    <row r="7002" spans="1:2" x14ac:dyDescent="0.35">
      <c r="A7002" s="38" t="s">
        <v>363</v>
      </c>
      <c r="B7002" s="38">
        <v>0.77280000000000015</v>
      </c>
    </row>
    <row r="7003" spans="1:2" x14ac:dyDescent="0.35">
      <c r="A7003" s="38" t="s">
        <v>365</v>
      </c>
      <c r="B7003" s="38">
        <v>-110.02320000000003</v>
      </c>
    </row>
    <row r="7004" spans="1:2" x14ac:dyDescent="0.35">
      <c r="A7004" s="38" t="s">
        <v>364</v>
      </c>
      <c r="B7004" s="38">
        <v>26.031600000000012</v>
      </c>
    </row>
    <row r="7005" spans="1:2" x14ac:dyDescent="0.35">
      <c r="A7005" s="38" t="s">
        <v>364</v>
      </c>
      <c r="B7005" s="38">
        <v>22.573199999999996</v>
      </c>
    </row>
    <row r="7006" spans="1:2" x14ac:dyDescent="0.35">
      <c r="A7006" s="38" t="s">
        <v>365</v>
      </c>
      <c r="B7006" s="38">
        <v>1.8144</v>
      </c>
    </row>
    <row r="7007" spans="1:2" x14ac:dyDescent="0.35">
      <c r="A7007" s="38" t="s">
        <v>366</v>
      </c>
      <c r="B7007" s="38">
        <v>13.677600000000002</v>
      </c>
    </row>
    <row r="7008" spans="1:2" x14ac:dyDescent="0.35">
      <c r="A7008" s="38" t="s">
        <v>365</v>
      </c>
      <c r="B7008" s="38">
        <v>-7.4759999999999991</v>
      </c>
    </row>
    <row r="7009" spans="1:2" x14ac:dyDescent="0.35">
      <c r="A7009" s="38" t="s">
        <v>366</v>
      </c>
      <c r="B7009" s="38">
        <v>-8.9795999999999978</v>
      </c>
    </row>
    <row r="7010" spans="1:2" x14ac:dyDescent="0.35">
      <c r="A7010" s="38" t="s">
        <v>366</v>
      </c>
      <c r="B7010" s="38">
        <v>-42.746999999999957</v>
      </c>
    </row>
    <row r="7011" spans="1:2" x14ac:dyDescent="0.35">
      <c r="A7011" s="38" t="s">
        <v>366</v>
      </c>
      <c r="B7011" s="38">
        <v>-3.8976000000000015</v>
      </c>
    </row>
    <row r="7012" spans="1:2" x14ac:dyDescent="0.35">
      <c r="A7012" s="38" t="s">
        <v>366</v>
      </c>
      <c r="B7012" s="38">
        <v>5.8369999999999997</v>
      </c>
    </row>
    <row r="7013" spans="1:2" x14ac:dyDescent="0.35">
      <c r="A7013" s="38" t="s">
        <v>366</v>
      </c>
      <c r="B7013" s="38">
        <v>0.15120000000000022</v>
      </c>
    </row>
    <row r="7014" spans="1:2" x14ac:dyDescent="0.35">
      <c r="A7014" s="38" t="s">
        <v>366</v>
      </c>
      <c r="B7014" s="38">
        <v>56.20320000000001</v>
      </c>
    </row>
    <row r="7015" spans="1:2" x14ac:dyDescent="0.35">
      <c r="A7015" s="38" t="s">
        <v>364</v>
      </c>
      <c r="B7015" s="38">
        <v>15.697800000000004</v>
      </c>
    </row>
    <row r="7016" spans="1:2" x14ac:dyDescent="0.35">
      <c r="A7016" s="38" t="s">
        <v>363</v>
      </c>
      <c r="B7016" s="38">
        <v>38.157600000000002</v>
      </c>
    </row>
    <row r="7017" spans="1:2" x14ac:dyDescent="0.35">
      <c r="A7017" s="38" t="s">
        <v>363</v>
      </c>
      <c r="B7017" s="38">
        <v>14.172800000000002</v>
      </c>
    </row>
    <row r="7018" spans="1:2" x14ac:dyDescent="0.35">
      <c r="A7018" s="38" t="s">
        <v>363</v>
      </c>
      <c r="B7018" s="38">
        <v>164.63160000000005</v>
      </c>
    </row>
    <row r="7019" spans="1:2" x14ac:dyDescent="0.35">
      <c r="A7019" s="38" t="s">
        <v>363</v>
      </c>
      <c r="B7019" s="38">
        <v>7.0218000000000007</v>
      </c>
    </row>
    <row r="7020" spans="1:2" x14ac:dyDescent="0.35">
      <c r="A7020" s="38" t="s">
        <v>366</v>
      </c>
      <c r="B7020" s="38">
        <v>12.1401</v>
      </c>
    </row>
    <row r="7021" spans="1:2" x14ac:dyDescent="0.35">
      <c r="A7021" s="38" t="s">
        <v>364</v>
      </c>
      <c r="B7021" s="38">
        <v>5.4432</v>
      </c>
    </row>
    <row r="7022" spans="1:2" x14ac:dyDescent="0.35">
      <c r="A7022" s="38" t="s">
        <v>364</v>
      </c>
      <c r="B7022" s="38">
        <v>0.50999999999999979</v>
      </c>
    </row>
    <row r="7023" spans="1:2" x14ac:dyDescent="0.35">
      <c r="A7023" s="38" t="s">
        <v>364</v>
      </c>
      <c r="B7023" s="38">
        <v>1.2672000000000003</v>
      </c>
    </row>
    <row r="7024" spans="1:2" x14ac:dyDescent="0.35">
      <c r="A7024" s="38" t="s">
        <v>364</v>
      </c>
      <c r="B7024" s="38">
        <v>10.772999999999989</v>
      </c>
    </row>
    <row r="7025" spans="1:2" x14ac:dyDescent="0.35">
      <c r="A7025" s="38" t="s">
        <v>364</v>
      </c>
      <c r="B7025" s="38">
        <v>10.8864</v>
      </c>
    </row>
    <row r="7026" spans="1:2" x14ac:dyDescent="0.35">
      <c r="A7026" s="38" t="s">
        <v>364</v>
      </c>
      <c r="B7026" s="38">
        <v>69.704999999999984</v>
      </c>
    </row>
    <row r="7027" spans="1:2" x14ac:dyDescent="0.35">
      <c r="A7027" s="38" t="s">
        <v>366</v>
      </c>
      <c r="B7027" s="38">
        <v>65.963399999999979</v>
      </c>
    </row>
    <row r="7028" spans="1:2" x14ac:dyDescent="0.35">
      <c r="A7028" s="38" t="s">
        <v>366</v>
      </c>
      <c r="B7028" s="38">
        <v>15.605999999999996</v>
      </c>
    </row>
    <row r="7029" spans="1:2" x14ac:dyDescent="0.35">
      <c r="A7029" s="38" t="s">
        <v>366</v>
      </c>
      <c r="B7029" s="38">
        <v>2.4011999999999998</v>
      </c>
    </row>
    <row r="7030" spans="1:2" x14ac:dyDescent="0.35">
      <c r="A7030" s="38" t="s">
        <v>365</v>
      </c>
      <c r="B7030" s="38">
        <v>15.593999999999999</v>
      </c>
    </row>
    <row r="7031" spans="1:2" x14ac:dyDescent="0.35">
      <c r="A7031" s="38" t="s">
        <v>366</v>
      </c>
      <c r="B7031" s="38">
        <v>7.8792000000000009</v>
      </c>
    </row>
    <row r="7032" spans="1:2" x14ac:dyDescent="0.35">
      <c r="A7032" s="38" t="s">
        <v>366</v>
      </c>
      <c r="B7032" s="38">
        <v>6.4799999999999969</v>
      </c>
    </row>
    <row r="7033" spans="1:2" x14ac:dyDescent="0.35">
      <c r="A7033" s="38" t="s">
        <v>366</v>
      </c>
      <c r="B7033" s="38">
        <v>25.093799999999998</v>
      </c>
    </row>
    <row r="7034" spans="1:2" x14ac:dyDescent="0.35">
      <c r="A7034" s="38" t="s">
        <v>366</v>
      </c>
      <c r="B7034" s="38">
        <v>8.1881999999999877</v>
      </c>
    </row>
    <row r="7035" spans="1:2" x14ac:dyDescent="0.35">
      <c r="A7035" s="38" t="s">
        <v>366</v>
      </c>
      <c r="B7035" s="38">
        <v>17.189999999999998</v>
      </c>
    </row>
    <row r="7036" spans="1:2" x14ac:dyDescent="0.35">
      <c r="A7036" s="38" t="s">
        <v>366</v>
      </c>
      <c r="B7036" s="38">
        <v>11.450399999999998</v>
      </c>
    </row>
    <row r="7037" spans="1:2" x14ac:dyDescent="0.35">
      <c r="A7037" s="38" t="s">
        <v>364</v>
      </c>
      <c r="B7037" s="38">
        <v>52.339199999999977</v>
      </c>
    </row>
    <row r="7038" spans="1:2" x14ac:dyDescent="0.35">
      <c r="A7038" s="38" t="s">
        <v>363</v>
      </c>
      <c r="B7038" s="38">
        <v>89.996999999999986</v>
      </c>
    </row>
    <row r="7039" spans="1:2" x14ac:dyDescent="0.35">
      <c r="A7039" s="38" t="s">
        <v>363</v>
      </c>
      <c r="B7039" s="38">
        <v>6.2208000000000006</v>
      </c>
    </row>
    <row r="7040" spans="1:2" x14ac:dyDescent="0.35">
      <c r="A7040" s="38" t="s">
        <v>363</v>
      </c>
      <c r="B7040" s="38">
        <v>6.4584000000000001</v>
      </c>
    </row>
    <row r="7041" spans="1:2" x14ac:dyDescent="0.35">
      <c r="A7041" s="38" t="s">
        <v>366</v>
      </c>
      <c r="B7041" s="38">
        <v>41.680000000000007</v>
      </c>
    </row>
    <row r="7042" spans="1:2" x14ac:dyDescent="0.35">
      <c r="A7042" s="38" t="s">
        <v>366</v>
      </c>
      <c r="B7042" s="38">
        <v>8.3753999999999991</v>
      </c>
    </row>
    <row r="7043" spans="1:2" x14ac:dyDescent="0.35">
      <c r="A7043" s="38" t="s">
        <v>366</v>
      </c>
      <c r="B7043" s="38">
        <v>27.359200000000001</v>
      </c>
    </row>
    <row r="7044" spans="1:2" x14ac:dyDescent="0.35">
      <c r="A7044" s="38" t="s">
        <v>366</v>
      </c>
      <c r="B7044" s="38">
        <v>69.996499999999969</v>
      </c>
    </row>
    <row r="7045" spans="1:2" x14ac:dyDescent="0.35">
      <c r="A7045" s="38" t="s">
        <v>366</v>
      </c>
      <c r="B7045" s="38">
        <v>-14.195999999999984</v>
      </c>
    </row>
    <row r="7046" spans="1:2" x14ac:dyDescent="0.35">
      <c r="A7046" s="38" t="s">
        <v>366</v>
      </c>
      <c r="B7046" s="38">
        <v>1.1479999999999988</v>
      </c>
    </row>
    <row r="7047" spans="1:2" x14ac:dyDescent="0.35">
      <c r="A7047" s="38" t="s">
        <v>365</v>
      </c>
      <c r="B7047" s="38">
        <v>3.3524000000000003</v>
      </c>
    </row>
    <row r="7048" spans="1:2" x14ac:dyDescent="0.35">
      <c r="A7048" s="38" t="s">
        <v>364</v>
      </c>
      <c r="B7048" s="38">
        <v>2.4897999999999989</v>
      </c>
    </row>
    <row r="7049" spans="1:2" x14ac:dyDescent="0.35">
      <c r="A7049" s="38" t="s">
        <v>364</v>
      </c>
      <c r="B7049" s="38">
        <v>139.98599999999999</v>
      </c>
    </row>
    <row r="7050" spans="1:2" x14ac:dyDescent="0.35">
      <c r="A7050" s="38" t="s">
        <v>363</v>
      </c>
      <c r="B7050" s="38">
        <v>5.4432</v>
      </c>
    </row>
    <row r="7051" spans="1:2" x14ac:dyDescent="0.35">
      <c r="A7051" s="38" t="s">
        <v>364</v>
      </c>
      <c r="B7051" s="38">
        <v>2.3685999999999989</v>
      </c>
    </row>
    <row r="7052" spans="1:2" x14ac:dyDescent="0.35">
      <c r="A7052" s="38" t="s">
        <v>364</v>
      </c>
      <c r="B7052" s="38">
        <v>68.11999999999999</v>
      </c>
    </row>
    <row r="7053" spans="1:2" x14ac:dyDescent="0.35">
      <c r="A7053" s="38" t="s">
        <v>364</v>
      </c>
      <c r="B7053" s="38">
        <v>6.0632000000000019</v>
      </c>
    </row>
    <row r="7054" spans="1:2" x14ac:dyDescent="0.35">
      <c r="A7054" s="38" t="s">
        <v>364</v>
      </c>
      <c r="B7054" s="38">
        <v>13.940999999999999</v>
      </c>
    </row>
    <row r="7055" spans="1:2" x14ac:dyDescent="0.35">
      <c r="A7055" s="38" t="s">
        <v>364</v>
      </c>
      <c r="B7055" s="38">
        <v>25.191599999999994</v>
      </c>
    </row>
    <row r="7056" spans="1:2" x14ac:dyDescent="0.35">
      <c r="A7056" s="38" t="s">
        <v>364</v>
      </c>
      <c r="B7056" s="38">
        <v>-31.843000000000018</v>
      </c>
    </row>
    <row r="7057" spans="1:2" x14ac:dyDescent="0.35">
      <c r="A7057" s="38" t="s">
        <v>364</v>
      </c>
      <c r="B7057" s="38">
        <v>11.189999999999996</v>
      </c>
    </row>
    <row r="7058" spans="1:2" x14ac:dyDescent="0.35">
      <c r="A7058" s="38" t="s">
        <v>364</v>
      </c>
      <c r="B7058" s="38">
        <v>39.873599999999982</v>
      </c>
    </row>
    <row r="7059" spans="1:2" x14ac:dyDescent="0.35">
      <c r="A7059" s="38" t="s">
        <v>364</v>
      </c>
      <c r="B7059" s="38">
        <v>111.51699999999991</v>
      </c>
    </row>
    <row r="7060" spans="1:2" x14ac:dyDescent="0.35">
      <c r="A7060" s="38" t="s">
        <v>364</v>
      </c>
      <c r="B7060" s="38">
        <v>2.0087999999999973</v>
      </c>
    </row>
    <row r="7061" spans="1:2" x14ac:dyDescent="0.35">
      <c r="A7061" s="38" t="s">
        <v>364</v>
      </c>
      <c r="B7061" s="38">
        <v>24.191799999999994</v>
      </c>
    </row>
    <row r="7062" spans="1:2" x14ac:dyDescent="0.35">
      <c r="A7062" s="38" t="s">
        <v>364</v>
      </c>
      <c r="B7062" s="38">
        <v>2.1286</v>
      </c>
    </row>
    <row r="7063" spans="1:2" x14ac:dyDescent="0.35">
      <c r="A7063" s="38" t="s">
        <v>364</v>
      </c>
      <c r="B7063" s="38">
        <v>4.0985999999999994</v>
      </c>
    </row>
    <row r="7064" spans="1:2" x14ac:dyDescent="0.35">
      <c r="A7064" s="38" t="s">
        <v>364</v>
      </c>
      <c r="B7064" s="38">
        <v>10.422000000000001</v>
      </c>
    </row>
    <row r="7065" spans="1:2" x14ac:dyDescent="0.35">
      <c r="A7065" s="38" t="s">
        <v>364</v>
      </c>
      <c r="B7065" s="38">
        <v>0.69839999999999902</v>
      </c>
    </row>
    <row r="7066" spans="1:2" x14ac:dyDescent="0.35">
      <c r="A7066" s="38" t="s">
        <v>366</v>
      </c>
      <c r="B7066" s="38">
        <v>8.4942000000000011</v>
      </c>
    </row>
    <row r="7067" spans="1:2" x14ac:dyDescent="0.35">
      <c r="A7067" s="38" t="s">
        <v>364</v>
      </c>
      <c r="B7067" s="38">
        <v>327.94580000000002</v>
      </c>
    </row>
    <row r="7068" spans="1:2" x14ac:dyDescent="0.35">
      <c r="A7068" s="38" t="s">
        <v>364</v>
      </c>
      <c r="B7068" s="38">
        <v>18.662400000000002</v>
      </c>
    </row>
    <row r="7069" spans="1:2" x14ac:dyDescent="0.35">
      <c r="A7069" s="38" t="s">
        <v>365</v>
      </c>
      <c r="B7069" s="38">
        <v>-3.2406000000000006</v>
      </c>
    </row>
    <row r="7070" spans="1:2" x14ac:dyDescent="0.35">
      <c r="A7070" s="38" t="s">
        <v>365</v>
      </c>
      <c r="B7070" s="38">
        <v>30.996000000000002</v>
      </c>
    </row>
    <row r="7071" spans="1:2" x14ac:dyDescent="0.35">
      <c r="A7071" s="38" t="s">
        <v>364</v>
      </c>
      <c r="B7071" s="38">
        <v>2.6909999999999998</v>
      </c>
    </row>
    <row r="7072" spans="1:2" x14ac:dyDescent="0.35">
      <c r="A7072" s="38" t="s">
        <v>365</v>
      </c>
      <c r="B7072" s="38">
        <v>3.3524000000000003</v>
      </c>
    </row>
    <row r="7073" spans="1:2" x14ac:dyDescent="0.35">
      <c r="A7073" s="38" t="s">
        <v>365</v>
      </c>
      <c r="B7073" s="38">
        <v>0.3335999999999999</v>
      </c>
    </row>
    <row r="7074" spans="1:2" x14ac:dyDescent="0.35">
      <c r="A7074" s="38" t="s">
        <v>365</v>
      </c>
      <c r="B7074" s="38">
        <v>1.8144</v>
      </c>
    </row>
    <row r="7075" spans="1:2" x14ac:dyDescent="0.35">
      <c r="A7075" s="38" t="s">
        <v>365</v>
      </c>
      <c r="B7075" s="38">
        <v>15.393000000000008</v>
      </c>
    </row>
    <row r="7076" spans="1:2" x14ac:dyDescent="0.35">
      <c r="A7076" s="38" t="s">
        <v>365</v>
      </c>
      <c r="B7076" s="38">
        <v>-8.3160000000000025</v>
      </c>
    </row>
    <row r="7077" spans="1:2" x14ac:dyDescent="0.35">
      <c r="A7077" s="38" t="s">
        <v>365</v>
      </c>
      <c r="B7077" s="38">
        <v>1.0007999999999999</v>
      </c>
    </row>
    <row r="7078" spans="1:2" x14ac:dyDescent="0.35">
      <c r="A7078" s="38" t="s">
        <v>364</v>
      </c>
      <c r="B7078" s="38">
        <v>26.901000000000003</v>
      </c>
    </row>
    <row r="7079" spans="1:2" x14ac:dyDescent="0.35">
      <c r="A7079" s="38" t="s">
        <v>363</v>
      </c>
      <c r="B7079" s="38">
        <v>-17.565099999999994</v>
      </c>
    </row>
    <row r="7080" spans="1:2" x14ac:dyDescent="0.35">
      <c r="A7080" s="38" t="s">
        <v>363</v>
      </c>
      <c r="B7080" s="38">
        <v>34.813799999999944</v>
      </c>
    </row>
    <row r="7081" spans="1:2" x14ac:dyDescent="0.35">
      <c r="A7081" s="38" t="s">
        <v>363</v>
      </c>
      <c r="B7081" s="38">
        <v>3.4047999999999981</v>
      </c>
    </row>
    <row r="7082" spans="1:2" x14ac:dyDescent="0.35">
      <c r="A7082" s="38" t="s">
        <v>363</v>
      </c>
      <c r="B7082" s="38">
        <v>-149.63070000000005</v>
      </c>
    </row>
    <row r="7083" spans="1:2" x14ac:dyDescent="0.35">
      <c r="A7083" s="38" t="s">
        <v>363</v>
      </c>
      <c r="B7083" s="38">
        <v>303.80400000000003</v>
      </c>
    </row>
    <row r="7084" spans="1:2" x14ac:dyDescent="0.35">
      <c r="A7084" s="38" t="s">
        <v>363</v>
      </c>
      <c r="B7084" s="38">
        <v>-12.628</v>
      </c>
    </row>
    <row r="7085" spans="1:2" x14ac:dyDescent="0.35">
      <c r="A7085" s="38" t="s">
        <v>364</v>
      </c>
      <c r="B7085" s="38">
        <v>1.6896</v>
      </c>
    </row>
    <row r="7086" spans="1:2" x14ac:dyDescent="0.35">
      <c r="A7086" s="38" t="s">
        <v>364</v>
      </c>
      <c r="B7086" s="38">
        <v>121.96440000000001</v>
      </c>
    </row>
    <row r="7087" spans="1:2" x14ac:dyDescent="0.35">
      <c r="A7087" s="38" t="s">
        <v>366</v>
      </c>
      <c r="B7087" s="38">
        <v>-6.3030000000000008</v>
      </c>
    </row>
    <row r="7088" spans="1:2" x14ac:dyDescent="0.35">
      <c r="A7088" s="38" t="s">
        <v>366</v>
      </c>
      <c r="B7088" s="38">
        <v>-42.951599999999999</v>
      </c>
    </row>
    <row r="7089" spans="1:2" x14ac:dyDescent="0.35">
      <c r="A7089" s="38" t="s">
        <v>364</v>
      </c>
      <c r="B7089" s="38">
        <v>23.968799999999998</v>
      </c>
    </row>
    <row r="7090" spans="1:2" x14ac:dyDescent="0.35">
      <c r="A7090" s="38" t="s">
        <v>364</v>
      </c>
      <c r="B7090" s="38">
        <v>23.807999999999993</v>
      </c>
    </row>
    <row r="7091" spans="1:2" x14ac:dyDescent="0.35">
      <c r="A7091" s="38" t="s">
        <v>364</v>
      </c>
      <c r="B7091" s="38">
        <v>7.4974999999999987</v>
      </c>
    </row>
    <row r="7092" spans="1:2" x14ac:dyDescent="0.35">
      <c r="A7092" s="38" t="s">
        <v>363</v>
      </c>
      <c r="B7092" s="38">
        <v>49.970399999999991</v>
      </c>
    </row>
    <row r="7093" spans="1:2" x14ac:dyDescent="0.35">
      <c r="A7093" s="38" t="s">
        <v>363</v>
      </c>
      <c r="B7093" s="38">
        <v>45.763200000000012</v>
      </c>
    </row>
    <row r="7094" spans="1:2" x14ac:dyDescent="0.35">
      <c r="A7094" s="38" t="s">
        <v>363</v>
      </c>
      <c r="B7094" s="38">
        <v>11.117599999999999</v>
      </c>
    </row>
    <row r="7095" spans="1:2" x14ac:dyDescent="0.35">
      <c r="A7095" s="38" t="s">
        <v>363</v>
      </c>
      <c r="B7095" s="38">
        <v>24.2285</v>
      </c>
    </row>
    <row r="7096" spans="1:2" x14ac:dyDescent="0.35">
      <c r="A7096" s="38" t="s">
        <v>365</v>
      </c>
      <c r="B7096" s="38">
        <v>89.990999999999985</v>
      </c>
    </row>
    <row r="7097" spans="1:2" x14ac:dyDescent="0.35">
      <c r="A7097" s="38" t="s">
        <v>366</v>
      </c>
      <c r="B7097" s="38">
        <v>55.007999999999996</v>
      </c>
    </row>
    <row r="7098" spans="1:2" x14ac:dyDescent="0.35">
      <c r="A7098" s="38" t="s">
        <v>366</v>
      </c>
      <c r="B7098" s="38">
        <v>89.954799999999992</v>
      </c>
    </row>
    <row r="7099" spans="1:2" x14ac:dyDescent="0.35">
      <c r="A7099" s="38" t="s">
        <v>366</v>
      </c>
      <c r="B7099" s="38">
        <v>9.1785000000000014</v>
      </c>
    </row>
    <row r="7100" spans="1:2" x14ac:dyDescent="0.35">
      <c r="A7100" s="38" t="s">
        <v>366</v>
      </c>
      <c r="B7100" s="38">
        <v>149.91119999999998</v>
      </c>
    </row>
    <row r="7101" spans="1:2" x14ac:dyDescent="0.35">
      <c r="A7101" s="38" t="s">
        <v>366</v>
      </c>
      <c r="B7101" s="38">
        <v>99.940799999999982</v>
      </c>
    </row>
    <row r="7102" spans="1:2" x14ac:dyDescent="0.35">
      <c r="A7102" s="38" t="s">
        <v>364</v>
      </c>
      <c r="B7102" s="38">
        <v>8.8019999999999978</v>
      </c>
    </row>
    <row r="7103" spans="1:2" x14ac:dyDescent="0.35">
      <c r="A7103" s="38" t="s">
        <v>365</v>
      </c>
      <c r="B7103" s="38">
        <v>6.6311999999999989</v>
      </c>
    </row>
    <row r="7104" spans="1:2" x14ac:dyDescent="0.35">
      <c r="A7104" s="38" t="s">
        <v>366</v>
      </c>
      <c r="B7104" s="38">
        <v>-5.036999999999999</v>
      </c>
    </row>
    <row r="7105" spans="1:2" x14ac:dyDescent="0.35">
      <c r="A7105" s="38" t="s">
        <v>364</v>
      </c>
      <c r="B7105" s="38">
        <v>105.27499999999998</v>
      </c>
    </row>
    <row r="7106" spans="1:2" x14ac:dyDescent="0.35">
      <c r="A7106" s="38" t="s">
        <v>366</v>
      </c>
      <c r="B7106" s="38">
        <v>-43.435200000000009</v>
      </c>
    </row>
    <row r="7107" spans="1:2" x14ac:dyDescent="0.35">
      <c r="A7107" s="38" t="s">
        <v>366</v>
      </c>
      <c r="B7107" s="38">
        <v>7.2719999999999949</v>
      </c>
    </row>
    <row r="7108" spans="1:2" x14ac:dyDescent="0.35">
      <c r="A7108" s="38" t="s">
        <v>366</v>
      </c>
      <c r="B7108" s="38">
        <v>1.5291000000000032</v>
      </c>
    </row>
    <row r="7109" spans="1:2" x14ac:dyDescent="0.35">
      <c r="A7109" s="38" t="s">
        <v>366</v>
      </c>
      <c r="B7109" s="38">
        <v>0.77939999999999898</v>
      </c>
    </row>
    <row r="7110" spans="1:2" x14ac:dyDescent="0.35">
      <c r="A7110" s="38" t="s">
        <v>366</v>
      </c>
      <c r="B7110" s="38">
        <v>1.4759999999999998</v>
      </c>
    </row>
    <row r="7111" spans="1:2" x14ac:dyDescent="0.35">
      <c r="A7111" s="38" t="s">
        <v>366</v>
      </c>
      <c r="B7111" s="38">
        <v>13.796400000000006</v>
      </c>
    </row>
    <row r="7112" spans="1:2" x14ac:dyDescent="0.35">
      <c r="A7112" s="38" t="s">
        <v>366</v>
      </c>
      <c r="B7112" s="38">
        <v>2.2503999999999991</v>
      </c>
    </row>
    <row r="7113" spans="1:2" x14ac:dyDescent="0.35">
      <c r="A7113" s="38" t="s">
        <v>366</v>
      </c>
      <c r="B7113" s="38">
        <v>17.989999999999995</v>
      </c>
    </row>
    <row r="7114" spans="1:2" x14ac:dyDescent="0.35">
      <c r="A7114" s="38" t="s">
        <v>366</v>
      </c>
      <c r="B7114" s="38">
        <v>15.372000000000003</v>
      </c>
    </row>
    <row r="7115" spans="1:2" x14ac:dyDescent="0.35">
      <c r="A7115" s="38" t="s">
        <v>366</v>
      </c>
      <c r="B7115" s="38">
        <v>3.2479999999999998</v>
      </c>
    </row>
    <row r="7116" spans="1:2" x14ac:dyDescent="0.35">
      <c r="A7116" s="38" t="s">
        <v>364</v>
      </c>
      <c r="B7116" s="38">
        <v>320.31720000000001</v>
      </c>
    </row>
    <row r="7117" spans="1:2" x14ac:dyDescent="0.35">
      <c r="A7117" s="38" t="s">
        <v>364</v>
      </c>
      <c r="B7117" s="38">
        <v>2.0047999999999995</v>
      </c>
    </row>
    <row r="7118" spans="1:2" x14ac:dyDescent="0.35">
      <c r="A7118" s="38" t="s">
        <v>364</v>
      </c>
      <c r="B7118" s="38">
        <v>27.881999999999998</v>
      </c>
    </row>
    <row r="7119" spans="1:2" x14ac:dyDescent="0.35">
      <c r="A7119" s="38" t="s">
        <v>364</v>
      </c>
      <c r="B7119" s="38">
        <v>0.47039999999999987</v>
      </c>
    </row>
    <row r="7120" spans="1:2" x14ac:dyDescent="0.35">
      <c r="A7120" s="38" t="s">
        <v>366</v>
      </c>
      <c r="B7120" s="38">
        <v>8.7906000000000013</v>
      </c>
    </row>
    <row r="7121" spans="1:2" x14ac:dyDescent="0.35">
      <c r="A7121" s="38" t="s">
        <v>364</v>
      </c>
      <c r="B7121" s="38">
        <v>4.5187999999999997</v>
      </c>
    </row>
    <row r="7122" spans="1:2" x14ac:dyDescent="0.35">
      <c r="A7122" s="38" t="s">
        <v>363</v>
      </c>
      <c r="B7122" s="38">
        <v>-51.515399999999985</v>
      </c>
    </row>
    <row r="7123" spans="1:2" x14ac:dyDescent="0.35">
      <c r="A7123" s="38" t="s">
        <v>364</v>
      </c>
      <c r="B7123" s="38">
        <v>18.837</v>
      </c>
    </row>
    <row r="7124" spans="1:2" x14ac:dyDescent="0.35">
      <c r="A7124" s="38" t="s">
        <v>364</v>
      </c>
      <c r="B7124" s="38">
        <v>41.168399999999991</v>
      </c>
    </row>
    <row r="7125" spans="1:2" x14ac:dyDescent="0.35">
      <c r="A7125" s="38" t="s">
        <v>366</v>
      </c>
      <c r="B7125" s="38">
        <v>4.4088000000000012</v>
      </c>
    </row>
    <row r="7126" spans="1:2" x14ac:dyDescent="0.35">
      <c r="A7126" s="38" t="s">
        <v>366</v>
      </c>
      <c r="B7126" s="38">
        <v>69.177599999999984</v>
      </c>
    </row>
    <row r="7127" spans="1:2" x14ac:dyDescent="0.35">
      <c r="A7127" s="38" t="s">
        <v>363</v>
      </c>
      <c r="B7127" s="38">
        <v>8.7906000000000013</v>
      </c>
    </row>
    <row r="7128" spans="1:2" x14ac:dyDescent="0.35">
      <c r="A7128" s="38" t="s">
        <v>363</v>
      </c>
      <c r="B7128" s="38">
        <v>4.5836999999999994</v>
      </c>
    </row>
    <row r="7129" spans="1:2" x14ac:dyDescent="0.35">
      <c r="A7129" s="38" t="s">
        <v>366</v>
      </c>
      <c r="B7129" s="38">
        <v>7.5669999999999993</v>
      </c>
    </row>
    <row r="7130" spans="1:2" x14ac:dyDescent="0.35">
      <c r="A7130" s="38" t="s">
        <v>366</v>
      </c>
      <c r="B7130" s="38">
        <v>6.573599999999999</v>
      </c>
    </row>
    <row r="7131" spans="1:2" x14ac:dyDescent="0.35">
      <c r="A7131" s="38" t="s">
        <v>363</v>
      </c>
      <c r="B7131" s="38">
        <v>8.3524000000000012</v>
      </c>
    </row>
    <row r="7132" spans="1:2" x14ac:dyDescent="0.35">
      <c r="A7132" s="38" t="s">
        <v>363</v>
      </c>
      <c r="B7132" s="38">
        <v>40.003599999999999</v>
      </c>
    </row>
    <row r="7133" spans="1:2" x14ac:dyDescent="0.35">
      <c r="A7133" s="38" t="s">
        <v>365</v>
      </c>
      <c r="B7133" s="38">
        <v>67.064400000000006</v>
      </c>
    </row>
    <row r="7134" spans="1:2" x14ac:dyDescent="0.35">
      <c r="A7134" s="38" t="s">
        <v>365</v>
      </c>
      <c r="B7134" s="38">
        <v>545.18839999999977</v>
      </c>
    </row>
    <row r="7135" spans="1:2" x14ac:dyDescent="0.35">
      <c r="A7135" s="38" t="s">
        <v>365</v>
      </c>
      <c r="B7135" s="38">
        <v>9.8856000000000002</v>
      </c>
    </row>
    <row r="7136" spans="1:2" x14ac:dyDescent="0.35">
      <c r="A7136" s="38" t="s">
        <v>365</v>
      </c>
      <c r="B7136" s="38">
        <v>43.190399999999997</v>
      </c>
    </row>
    <row r="7137" spans="1:2" x14ac:dyDescent="0.35">
      <c r="A7137" s="38" t="s">
        <v>365</v>
      </c>
      <c r="B7137" s="38">
        <v>240.29399999999995</v>
      </c>
    </row>
    <row r="7138" spans="1:2" x14ac:dyDescent="0.35">
      <c r="A7138" s="38" t="s">
        <v>363</v>
      </c>
      <c r="B7138" s="38">
        <v>-5.7840000000000007</v>
      </c>
    </row>
    <row r="7139" spans="1:2" x14ac:dyDescent="0.35">
      <c r="A7139" s="38" t="s">
        <v>363</v>
      </c>
      <c r="B7139" s="38">
        <v>1.3079999999999989</v>
      </c>
    </row>
    <row r="7140" spans="1:2" x14ac:dyDescent="0.35">
      <c r="A7140" s="38" t="s">
        <v>363</v>
      </c>
      <c r="B7140" s="38">
        <v>-50.304000000000002</v>
      </c>
    </row>
    <row r="7141" spans="1:2" x14ac:dyDescent="0.35">
      <c r="A7141" s="38" t="s">
        <v>363</v>
      </c>
      <c r="B7141" s="38">
        <v>-36.294000000000011</v>
      </c>
    </row>
    <row r="7142" spans="1:2" x14ac:dyDescent="0.35">
      <c r="A7142" s="38" t="s">
        <v>365</v>
      </c>
      <c r="B7142" s="38">
        <v>46.543199999999999</v>
      </c>
    </row>
    <row r="7143" spans="1:2" x14ac:dyDescent="0.35">
      <c r="A7143" s="38" t="s">
        <v>365</v>
      </c>
      <c r="B7143" s="38">
        <v>37.883999999999993</v>
      </c>
    </row>
    <row r="7144" spans="1:2" x14ac:dyDescent="0.35">
      <c r="A7144" s="38" t="s">
        <v>363</v>
      </c>
      <c r="B7144" s="38">
        <v>48.906000000000006</v>
      </c>
    </row>
    <row r="7145" spans="1:2" x14ac:dyDescent="0.35">
      <c r="A7145" s="38" t="s">
        <v>366</v>
      </c>
      <c r="B7145" s="38">
        <v>-181.26499999999999</v>
      </c>
    </row>
    <row r="7146" spans="1:2" x14ac:dyDescent="0.35">
      <c r="A7146" s="38" t="s">
        <v>366</v>
      </c>
      <c r="B7146" s="38">
        <v>-8.6057999999999986</v>
      </c>
    </row>
    <row r="7147" spans="1:2" x14ac:dyDescent="0.35">
      <c r="A7147" s="38" t="s">
        <v>366</v>
      </c>
      <c r="B7147" s="38">
        <v>-46.429200000000023</v>
      </c>
    </row>
    <row r="7148" spans="1:2" x14ac:dyDescent="0.35">
      <c r="A7148" s="38" t="s">
        <v>366</v>
      </c>
      <c r="B7148" s="38">
        <v>3.2460000000000022</v>
      </c>
    </row>
    <row r="7149" spans="1:2" x14ac:dyDescent="0.35">
      <c r="A7149" s="38" t="s">
        <v>366</v>
      </c>
      <c r="B7149" s="38">
        <v>41.822999999999993</v>
      </c>
    </row>
    <row r="7150" spans="1:2" x14ac:dyDescent="0.35">
      <c r="A7150" s="38" t="s">
        <v>366</v>
      </c>
      <c r="B7150" s="38">
        <v>18.396000000000001</v>
      </c>
    </row>
    <row r="7151" spans="1:2" x14ac:dyDescent="0.35">
      <c r="A7151" s="38" t="s">
        <v>365</v>
      </c>
      <c r="B7151" s="38">
        <v>109.33649999999994</v>
      </c>
    </row>
    <row r="7152" spans="1:2" x14ac:dyDescent="0.35">
      <c r="A7152" s="38" t="s">
        <v>363</v>
      </c>
      <c r="B7152" s="38">
        <v>35.490000000000009</v>
      </c>
    </row>
    <row r="7153" spans="1:2" x14ac:dyDescent="0.35">
      <c r="A7153" s="38" t="s">
        <v>364</v>
      </c>
      <c r="B7153" s="38">
        <v>-135.08699999999999</v>
      </c>
    </row>
    <row r="7154" spans="1:2" x14ac:dyDescent="0.35">
      <c r="A7154" s="38" t="s">
        <v>363</v>
      </c>
      <c r="B7154" s="38">
        <v>31.068799999999996</v>
      </c>
    </row>
    <row r="7155" spans="1:2" x14ac:dyDescent="0.35">
      <c r="A7155" s="38" t="s">
        <v>365</v>
      </c>
      <c r="B7155" s="38">
        <v>-108.8304</v>
      </c>
    </row>
    <row r="7156" spans="1:2" x14ac:dyDescent="0.35">
      <c r="A7156" s="38" t="s">
        <v>363</v>
      </c>
      <c r="B7156" s="38">
        <v>46.899599999999964</v>
      </c>
    </row>
    <row r="7157" spans="1:2" x14ac:dyDescent="0.35">
      <c r="A7157" s="38" t="s">
        <v>363</v>
      </c>
      <c r="B7157" s="38">
        <v>74.212999999999994</v>
      </c>
    </row>
    <row r="7158" spans="1:2" x14ac:dyDescent="0.35">
      <c r="A7158" s="38" t="s">
        <v>366</v>
      </c>
      <c r="B7158" s="38">
        <v>2.4058999999999999</v>
      </c>
    </row>
    <row r="7159" spans="1:2" x14ac:dyDescent="0.35">
      <c r="A7159" s="38" t="s">
        <v>364</v>
      </c>
      <c r="B7159" s="38">
        <v>0.87919999999999732</v>
      </c>
    </row>
    <row r="7160" spans="1:2" x14ac:dyDescent="0.35">
      <c r="A7160" s="38" t="s">
        <v>364</v>
      </c>
      <c r="B7160" s="38">
        <v>2.9302000000000001</v>
      </c>
    </row>
    <row r="7161" spans="1:2" x14ac:dyDescent="0.35">
      <c r="A7161" s="38" t="s">
        <v>365</v>
      </c>
      <c r="B7161" s="38">
        <v>16.678799999999995</v>
      </c>
    </row>
    <row r="7162" spans="1:2" x14ac:dyDescent="0.35">
      <c r="A7162" s="38" t="s">
        <v>365</v>
      </c>
      <c r="B7162" s="38">
        <v>5.6</v>
      </c>
    </row>
    <row r="7163" spans="1:2" x14ac:dyDescent="0.35">
      <c r="A7163" s="38" t="s">
        <v>363</v>
      </c>
      <c r="B7163" s="38">
        <v>10.92</v>
      </c>
    </row>
    <row r="7164" spans="1:2" x14ac:dyDescent="0.35">
      <c r="A7164" s="38" t="s">
        <v>363</v>
      </c>
      <c r="B7164" s="38">
        <v>7.6440000000000001</v>
      </c>
    </row>
    <row r="7165" spans="1:2" x14ac:dyDescent="0.35">
      <c r="A7165" s="38" t="s">
        <v>366</v>
      </c>
      <c r="B7165" s="38">
        <v>121.44159999999999</v>
      </c>
    </row>
    <row r="7166" spans="1:2" x14ac:dyDescent="0.35">
      <c r="A7166" s="38" t="s">
        <v>366</v>
      </c>
      <c r="B7166" s="38">
        <v>3.3452999999999995</v>
      </c>
    </row>
    <row r="7167" spans="1:2" x14ac:dyDescent="0.35">
      <c r="A7167" s="38" t="s">
        <v>366</v>
      </c>
      <c r="B7167" s="38">
        <v>17.379999999999995</v>
      </c>
    </row>
    <row r="7168" spans="1:2" x14ac:dyDescent="0.35">
      <c r="A7168" s="38" t="s">
        <v>364</v>
      </c>
      <c r="B7168" s="38">
        <v>3.2256</v>
      </c>
    </row>
    <row r="7169" spans="1:2" x14ac:dyDescent="0.35">
      <c r="A7169" s="38" t="s">
        <v>364</v>
      </c>
      <c r="B7169" s="38">
        <v>71.77200000000002</v>
      </c>
    </row>
    <row r="7170" spans="1:2" x14ac:dyDescent="0.35">
      <c r="A7170" s="38" t="s">
        <v>364</v>
      </c>
      <c r="B7170" s="38">
        <v>68.584999999999994</v>
      </c>
    </row>
    <row r="7171" spans="1:2" x14ac:dyDescent="0.35">
      <c r="A7171" s="38" t="s">
        <v>364</v>
      </c>
      <c r="B7171" s="38">
        <v>19.164599999999979</v>
      </c>
    </row>
    <row r="7172" spans="1:2" x14ac:dyDescent="0.35">
      <c r="A7172" s="38" t="s">
        <v>366</v>
      </c>
      <c r="B7172" s="38">
        <v>3.2392000000000074</v>
      </c>
    </row>
    <row r="7173" spans="1:2" x14ac:dyDescent="0.35">
      <c r="A7173" s="38" t="s">
        <v>364</v>
      </c>
      <c r="B7173" s="38">
        <v>22.6737</v>
      </c>
    </row>
    <row r="7174" spans="1:2" x14ac:dyDescent="0.35">
      <c r="A7174" s="38" t="s">
        <v>365</v>
      </c>
      <c r="B7174" s="38">
        <v>1.7995000000000019</v>
      </c>
    </row>
    <row r="7175" spans="1:2" x14ac:dyDescent="0.35">
      <c r="A7175" s="38" t="s">
        <v>365</v>
      </c>
      <c r="B7175" s="38">
        <v>569.99050000000011</v>
      </c>
    </row>
    <row r="7176" spans="1:2" x14ac:dyDescent="0.35">
      <c r="A7176" s="38" t="s">
        <v>365</v>
      </c>
      <c r="B7176" s="38">
        <v>23.234999999999992</v>
      </c>
    </row>
    <row r="7177" spans="1:2" x14ac:dyDescent="0.35">
      <c r="A7177" s="38" t="s">
        <v>365</v>
      </c>
      <c r="B7177" s="38">
        <v>-226.63679999999999</v>
      </c>
    </row>
    <row r="7178" spans="1:2" x14ac:dyDescent="0.35">
      <c r="A7178" s="38" t="s">
        <v>365</v>
      </c>
      <c r="B7178" s="38">
        <v>2.4173999999999989</v>
      </c>
    </row>
    <row r="7179" spans="1:2" x14ac:dyDescent="0.35">
      <c r="A7179" s="38" t="s">
        <v>366</v>
      </c>
      <c r="B7179" s="38">
        <v>-1.5413999999999999</v>
      </c>
    </row>
    <row r="7180" spans="1:2" x14ac:dyDescent="0.35">
      <c r="A7180" s="38" t="s">
        <v>366</v>
      </c>
      <c r="B7180" s="38">
        <v>-7.5167999999999964</v>
      </c>
    </row>
    <row r="7181" spans="1:2" x14ac:dyDescent="0.35">
      <c r="A7181" s="38" t="s">
        <v>366</v>
      </c>
      <c r="B7181" s="38">
        <v>25.191600000000005</v>
      </c>
    </row>
    <row r="7182" spans="1:2" x14ac:dyDescent="0.35">
      <c r="A7182" s="38" t="s">
        <v>363</v>
      </c>
      <c r="B7182" s="38">
        <v>5.2397999999999998</v>
      </c>
    </row>
    <row r="7183" spans="1:2" x14ac:dyDescent="0.35">
      <c r="A7183" s="38" t="s">
        <v>366</v>
      </c>
      <c r="B7183" s="38">
        <v>0.5</v>
      </c>
    </row>
    <row r="7184" spans="1:2" x14ac:dyDescent="0.35">
      <c r="A7184" s="38" t="s">
        <v>364</v>
      </c>
      <c r="B7184" s="38">
        <v>7.5529999999999982</v>
      </c>
    </row>
    <row r="7185" spans="1:2" x14ac:dyDescent="0.35">
      <c r="A7185" s="38" t="s">
        <v>366</v>
      </c>
      <c r="B7185" s="38">
        <v>227.20500000000004</v>
      </c>
    </row>
    <row r="7186" spans="1:2" x14ac:dyDescent="0.35">
      <c r="A7186" s="38" t="s">
        <v>365</v>
      </c>
      <c r="B7186" s="38">
        <v>-1.0410000000000006</v>
      </c>
    </row>
    <row r="7187" spans="1:2" x14ac:dyDescent="0.35">
      <c r="A7187" s="38" t="s">
        <v>365</v>
      </c>
      <c r="B7187" s="38">
        <v>1.0019999999999993</v>
      </c>
    </row>
    <row r="7188" spans="1:2" x14ac:dyDescent="0.35">
      <c r="A7188" s="38" t="s">
        <v>365</v>
      </c>
      <c r="B7188" s="38">
        <v>-2.1312000000000033</v>
      </c>
    </row>
    <row r="7189" spans="1:2" x14ac:dyDescent="0.35">
      <c r="A7189" s="38" t="s">
        <v>365</v>
      </c>
      <c r="B7189" s="38">
        <v>-22.238800000000001</v>
      </c>
    </row>
    <row r="7190" spans="1:2" x14ac:dyDescent="0.35">
      <c r="A7190" s="38" t="s">
        <v>365</v>
      </c>
      <c r="B7190" s="38">
        <v>-99.103200000000044</v>
      </c>
    </row>
    <row r="7191" spans="1:2" x14ac:dyDescent="0.35">
      <c r="A7191" s="38" t="s">
        <v>364</v>
      </c>
      <c r="B7191" s="38">
        <v>25.496999999999986</v>
      </c>
    </row>
    <row r="7192" spans="1:2" x14ac:dyDescent="0.35">
      <c r="A7192" s="38" t="s">
        <v>364</v>
      </c>
      <c r="B7192" s="38">
        <v>-8.4294000000000153</v>
      </c>
    </row>
    <row r="7193" spans="1:2" x14ac:dyDescent="0.35">
      <c r="A7193" s="38" t="s">
        <v>363</v>
      </c>
      <c r="B7193" s="38">
        <v>-4.49</v>
      </c>
    </row>
    <row r="7194" spans="1:2" x14ac:dyDescent="0.35">
      <c r="A7194" s="38" t="s">
        <v>363</v>
      </c>
      <c r="B7194" s="38">
        <v>5.0335999999999999</v>
      </c>
    </row>
    <row r="7195" spans="1:2" x14ac:dyDescent="0.35">
      <c r="A7195" s="38" t="s">
        <v>363</v>
      </c>
      <c r="B7195" s="38">
        <v>175.51560000000001</v>
      </c>
    </row>
    <row r="7196" spans="1:2" x14ac:dyDescent="0.35">
      <c r="A7196" s="38" t="s">
        <v>363</v>
      </c>
      <c r="B7196" s="38">
        <v>7.4824000000000002</v>
      </c>
    </row>
    <row r="7197" spans="1:2" x14ac:dyDescent="0.35">
      <c r="A7197" s="38" t="s">
        <v>364</v>
      </c>
      <c r="B7197" s="38">
        <v>7.2297999999999991</v>
      </c>
    </row>
    <row r="7198" spans="1:2" x14ac:dyDescent="0.35">
      <c r="A7198" s="38" t="s">
        <v>364</v>
      </c>
      <c r="B7198" s="38">
        <v>6.2059999999999977</v>
      </c>
    </row>
    <row r="7199" spans="1:2" x14ac:dyDescent="0.35">
      <c r="A7199" s="38" t="s">
        <v>364</v>
      </c>
      <c r="B7199" s="38">
        <v>5.7959999999999994</v>
      </c>
    </row>
    <row r="7200" spans="1:2" x14ac:dyDescent="0.35">
      <c r="A7200" s="38" t="s">
        <v>366</v>
      </c>
      <c r="B7200" s="38">
        <v>3.1096000000000004</v>
      </c>
    </row>
    <row r="7201" spans="1:2" x14ac:dyDescent="0.35">
      <c r="A7201" s="38" t="s">
        <v>366</v>
      </c>
      <c r="B7201" s="38">
        <v>34.5</v>
      </c>
    </row>
    <row r="7202" spans="1:2" x14ac:dyDescent="0.35">
      <c r="A7202" s="38" t="s">
        <v>363</v>
      </c>
      <c r="B7202" s="38">
        <v>14.594999999999985</v>
      </c>
    </row>
    <row r="7203" spans="1:2" x14ac:dyDescent="0.35">
      <c r="A7203" s="38" t="s">
        <v>363</v>
      </c>
      <c r="B7203" s="38">
        <v>-114.35339999999997</v>
      </c>
    </row>
    <row r="7204" spans="1:2" x14ac:dyDescent="0.35">
      <c r="A7204" s="38" t="s">
        <v>366</v>
      </c>
      <c r="B7204" s="38">
        <v>75.679999999999978</v>
      </c>
    </row>
    <row r="7205" spans="1:2" x14ac:dyDescent="0.35">
      <c r="A7205" s="38" t="s">
        <v>365</v>
      </c>
      <c r="B7205" s="38">
        <v>-4.804800000000002</v>
      </c>
    </row>
    <row r="7206" spans="1:2" x14ac:dyDescent="0.35">
      <c r="A7206" s="38" t="s">
        <v>366</v>
      </c>
      <c r="B7206" s="38">
        <v>2.0671999999999997</v>
      </c>
    </row>
    <row r="7207" spans="1:2" x14ac:dyDescent="0.35">
      <c r="A7207" s="38" t="s">
        <v>364</v>
      </c>
      <c r="B7207" s="38">
        <v>5.936399999999999</v>
      </c>
    </row>
    <row r="7208" spans="1:2" x14ac:dyDescent="0.35">
      <c r="A7208" s="38" t="s">
        <v>364</v>
      </c>
      <c r="B7208" s="38">
        <v>32.301500000000019</v>
      </c>
    </row>
    <row r="7209" spans="1:2" x14ac:dyDescent="0.35">
      <c r="A7209" s="38" t="s">
        <v>364</v>
      </c>
      <c r="B7209" s="38">
        <v>0.90999999999999981</v>
      </c>
    </row>
    <row r="7210" spans="1:2" x14ac:dyDescent="0.35">
      <c r="A7210" s="38" t="s">
        <v>364</v>
      </c>
      <c r="B7210" s="38">
        <v>7.2576000000000001</v>
      </c>
    </row>
    <row r="7211" spans="1:2" x14ac:dyDescent="0.35">
      <c r="A7211" s="38" t="s">
        <v>364</v>
      </c>
      <c r="B7211" s="38">
        <v>2.9899999999999993</v>
      </c>
    </row>
    <row r="7212" spans="1:2" x14ac:dyDescent="0.35">
      <c r="A7212" s="38" t="s">
        <v>364</v>
      </c>
      <c r="B7212" s="38">
        <v>13.8828</v>
      </c>
    </row>
    <row r="7213" spans="1:2" x14ac:dyDescent="0.35">
      <c r="A7213" s="38" t="s">
        <v>364</v>
      </c>
      <c r="B7213" s="38">
        <v>18.7224</v>
      </c>
    </row>
    <row r="7214" spans="1:2" x14ac:dyDescent="0.35">
      <c r="A7214" s="38" t="s">
        <v>364</v>
      </c>
      <c r="B7214" s="38">
        <v>3.9312000000000005</v>
      </c>
    </row>
    <row r="7215" spans="1:2" x14ac:dyDescent="0.35">
      <c r="A7215" s="38" t="s">
        <v>364</v>
      </c>
      <c r="B7215" s="38">
        <v>7.2176999999999998</v>
      </c>
    </row>
    <row r="7216" spans="1:2" x14ac:dyDescent="0.35">
      <c r="A7216" s="38" t="s">
        <v>365</v>
      </c>
      <c r="B7216" s="38">
        <v>4.7559999999999985</v>
      </c>
    </row>
    <row r="7217" spans="1:2" x14ac:dyDescent="0.35">
      <c r="A7217" s="38" t="s">
        <v>365</v>
      </c>
      <c r="B7217" s="38">
        <v>12.441600000000001</v>
      </c>
    </row>
    <row r="7218" spans="1:2" x14ac:dyDescent="0.35">
      <c r="A7218" s="38" t="s">
        <v>364</v>
      </c>
      <c r="B7218" s="38">
        <v>2.5577999999999994</v>
      </c>
    </row>
    <row r="7219" spans="1:2" x14ac:dyDescent="0.35">
      <c r="A7219" s="38" t="s">
        <v>364</v>
      </c>
      <c r="B7219" s="38">
        <v>21.873599999999996</v>
      </c>
    </row>
    <row r="7220" spans="1:2" x14ac:dyDescent="0.35">
      <c r="A7220" s="38" t="s">
        <v>364</v>
      </c>
      <c r="B7220" s="38">
        <v>122.38559999999998</v>
      </c>
    </row>
    <row r="7221" spans="1:2" x14ac:dyDescent="0.35">
      <c r="A7221" s="38" t="s">
        <v>364</v>
      </c>
      <c r="B7221" s="38">
        <v>17.348799999999997</v>
      </c>
    </row>
    <row r="7222" spans="1:2" x14ac:dyDescent="0.35">
      <c r="A7222" s="38" t="s">
        <v>366</v>
      </c>
      <c r="B7222" s="38">
        <v>-228.74250000000006</v>
      </c>
    </row>
    <row r="7223" spans="1:2" x14ac:dyDescent="0.35">
      <c r="A7223" s="38" t="s">
        <v>366</v>
      </c>
      <c r="B7223" s="38">
        <v>35.864399999999996</v>
      </c>
    </row>
    <row r="7224" spans="1:2" x14ac:dyDescent="0.35">
      <c r="A7224" s="38" t="s">
        <v>365</v>
      </c>
      <c r="B7224" s="38">
        <v>-7.1190000000000015</v>
      </c>
    </row>
    <row r="7225" spans="1:2" x14ac:dyDescent="0.35">
      <c r="A7225" s="38" t="s">
        <v>364</v>
      </c>
      <c r="B7225" s="38">
        <v>12.417299999999997</v>
      </c>
    </row>
    <row r="7226" spans="1:2" x14ac:dyDescent="0.35">
      <c r="A7226" s="38" t="s">
        <v>364</v>
      </c>
      <c r="B7226" s="38">
        <v>50.03459999999999</v>
      </c>
    </row>
    <row r="7227" spans="1:2" x14ac:dyDescent="0.35">
      <c r="A7227" s="38" t="s">
        <v>364</v>
      </c>
      <c r="B7227" s="38">
        <v>10.163999999999998</v>
      </c>
    </row>
    <row r="7228" spans="1:2" x14ac:dyDescent="0.35">
      <c r="A7228" s="38" t="s">
        <v>366</v>
      </c>
      <c r="B7228" s="38">
        <v>38.724999999999994</v>
      </c>
    </row>
    <row r="7229" spans="1:2" x14ac:dyDescent="0.35">
      <c r="A7229" s="38" t="s">
        <v>366</v>
      </c>
      <c r="B7229" s="38">
        <v>214.4674999999998</v>
      </c>
    </row>
    <row r="7230" spans="1:2" x14ac:dyDescent="0.35">
      <c r="A7230" s="38" t="s">
        <v>364</v>
      </c>
      <c r="B7230" s="38">
        <v>30.277799999999992</v>
      </c>
    </row>
    <row r="7231" spans="1:2" x14ac:dyDescent="0.35">
      <c r="A7231" s="38" t="s">
        <v>364</v>
      </c>
      <c r="B7231" s="38">
        <v>10.7301</v>
      </c>
    </row>
    <row r="7232" spans="1:2" x14ac:dyDescent="0.35">
      <c r="A7232" s="38" t="s">
        <v>366</v>
      </c>
      <c r="B7232" s="38">
        <v>15.44</v>
      </c>
    </row>
    <row r="7233" spans="1:2" x14ac:dyDescent="0.35">
      <c r="A7233" s="38" t="s">
        <v>366</v>
      </c>
      <c r="B7233" s="38">
        <v>120.94159999999999</v>
      </c>
    </row>
    <row r="7234" spans="1:2" x14ac:dyDescent="0.35">
      <c r="A7234" s="38" t="s">
        <v>366</v>
      </c>
      <c r="B7234" s="38">
        <v>12.475199999999999</v>
      </c>
    </row>
    <row r="7235" spans="1:2" x14ac:dyDescent="0.35">
      <c r="A7235" s="38" t="s">
        <v>366</v>
      </c>
      <c r="B7235" s="38">
        <v>44.304000000000002</v>
      </c>
    </row>
    <row r="7236" spans="1:2" x14ac:dyDescent="0.35">
      <c r="A7236" s="38" t="s">
        <v>366</v>
      </c>
      <c r="B7236" s="38">
        <v>6.3504000000000005</v>
      </c>
    </row>
    <row r="7237" spans="1:2" x14ac:dyDescent="0.35">
      <c r="A7237" s="38" t="s">
        <v>366</v>
      </c>
      <c r="B7237" s="38">
        <v>22.573199999999996</v>
      </c>
    </row>
    <row r="7238" spans="1:2" x14ac:dyDescent="0.35">
      <c r="A7238" s="38" t="s">
        <v>364</v>
      </c>
      <c r="B7238" s="38">
        <v>2.4192</v>
      </c>
    </row>
    <row r="7239" spans="1:2" x14ac:dyDescent="0.35">
      <c r="A7239" s="38" t="s">
        <v>366</v>
      </c>
      <c r="B7239" s="38">
        <v>-319.19159999999999</v>
      </c>
    </row>
    <row r="7240" spans="1:2" x14ac:dyDescent="0.35">
      <c r="A7240" s="38" t="s">
        <v>364</v>
      </c>
      <c r="B7240" s="38">
        <v>18.463200000000004</v>
      </c>
    </row>
    <row r="7241" spans="1:2" x14ac:dyDescent="0.35">
      <c r="A7241" s="38" t="s">
        <v>364</v>
      </c>
      <c r="B7241" s="38">
        <v>18.687199999999997</v>
      </c>
    </row>
    <row r="7242" spans="1:2" x14ac:dyDescent="0.35">
      <c r="A7242" s="38" t="s">
        <v>364</v>
      </c>
      <c r="B7242" s="38">
        <v>26.544000000000004</v>
      </c>
    </row>
    <row r="7243" spans="1:2" x14ac:dyDescent="0.35">
      <c r="A7243" s="38" t="s">
        <v>364</v>
      </c>
      <c r="B7243" s="38">
        <v>30.185999999999996</v>
      </c>
    </row>
    <row r="7244" spans="1:2" x14ac:dyDescent="0.35">
      <c r="A7244" s="38" t="s">
        <v>364</v>
      </c>
      <c r="B7244" s="38">
        <v>7.9662000000000006</v>
      </c>
    </row>
    <row r="7245" spans="1:2" x14ac:dyDescent="0.35">
      <c r="A7245" s="38" t="s">
        <v>366</v>
      </c>
      <c r="B7245" s="38">
        <v>-630.88200000000006</v>
      </c>
    </row>
    <row r="7246" spans="1:2" x14ac:dyDescent="0.35">
      <c r="A7246" s="38" t="s">
        <v>364</v>
      </c>
      <c r="B7246" s="38">
        <v>18.832800000000002</v>
      </c>
    </row>
    <row r="7247" spans="1:2" x14ac:dyDescent="0.35">
      <c r="A7247" s="38" t="s">
        <v>364</v>
      </c>
      <c r="B7247" s="38">
        <v>17.744999999999962</v>
      </c>
    </row>
    <row r="7248" spans="1:2" x14ac:dyDescent="0.35">
      <c r="A7248" s="38" t="s">
        <v>366</v>
      </c>
      <c r="B7248" s="38">
        <v>4.9139999999999988</v>
      </c>
    </row>
    <row r="7249" spans="1:2" x14ac:dyDescent="0.35">
      <c r="A7249" s="38" t="s">
        <v>366</v>
      </c>
      <c r="B7249" s="38">
        <v>-199.61700000000002</v>
      </c>
    </row>
    <row r="7250" spans="1:2" x14ac:dyDescent="0.35">
      <c r="A7250" s="38" t="s">
        <v>366</v>
      </c>
      <c r="B7250" s="38">
        <v>-10.051200000000003</v>
      </c>
    </row>
    <row r="7251" spans="1:2" x14ac:dyDescent="0.35">
      <c r="A7251" s="38" t="s">
        <v>364</v>
      </c>
      <c r="B7251" s="38">
        <v>35.994</v>
      </c>
    </row>
    <row r="7252" spans="1:2" x14ac:dyDescent="0.35">
      <c r="A7252" s="38" t="s">
        <v>364</v>
      </c>
      <c r="B7252" s="38">
        <v>395.98800000000006</v>
      </c>
    </row>
    <row r="7253" spans="1:2" x14ac:dyDescent="0.35">
      <c r="A7253" s="38" t="s">
        <v>363</v>
      </c>
      <c r="B7253" s="38">
        <v>3.3408000000000002</v>
      </c>
    </row>
    <row r="7254" spans="1:2" x14ac:dyDescent="0.35">
      <c r="A7254" s="38" t="s">
        <v>365</v>
      </c>
      <c r="B7254" s="38">
        <v>31.519199999999998</v>
      </c>
    </row>
    <row r="7255" spans="1:2" x14ac:dyDescent="0.35">
      <c r="A7255" s="38" t="s">
        <v>365</v>
      </c>
      <c r="B7255" s="38">
        <v>109.42199999999997</v>
      </c>
    </row>
    <row r="7256" spans="1:2" x14ac:dyDescent="0.35">
      <c r="A7256" s="38" t="s">
        <v>365</v>
      </c>
      <c r="B7256" s="38">
        <v>21.33</v>
      </c>
    </row>
    <row r="7257" spans="1:2" x14ac:dyDescent="0.35">
      <c r="A7257" s="38" t="s">
        <v>365</v>
      </c>
      <c r="B7257" s="38">
        <v>13.9328</v>
      </c>
    </row>
    <row r="7258" spans="1:2" x14ac:dyDescent="0.35">
      <c r="A7258" s="38" t="s">
        <v>365</v>
      </c>
      <c r="B7258" s="38">
        <v>1.4455999999999998</v>
      </c>
    </row>
    <row r="7259" spans="1:2" x14ac:dyDescent="0.35">
      <c r="A7259" s="38" t="s">
        <v>365</v>
      </c>
      <c r="B7259" s="38">
        <v>301.96799999999996</v>
      </c>
    </row>
    <row r="7260" spans="1:2" x14ac:dyDescent="0.35">
      <c r="A7260" s="38" t="s">
        <v>365</v>
      </c>
      <c r="B7260" s="38">
        <v>3.9690000000000003</v>
      </c>
    </row>
    <row r="7261" spans="1:2" x14ac:dyDescent="0.35">
      <c r="A7261" s="38" t="s">
        <v>365</v>
      </c>
      <c r="B7261" s="38">
        <v>21.772800000000004</v>
      </c>
    </row>
    <row r="7262" spans="1:2" x14ac:dyDescent="0.35">
      <c r="A7262" s="38" t="s">
        <v>365</v>
      </c>
      <c r="B7262" s="38">
        <v>35.277200000000008</v>
      </c>
    </row>
    <row r="7263" spans="1:2" x14ac:dyDescent="0.35">
      <c r="A7263" s="38" t="s">
        <v>364</v>
      </c>
      <c r="B7263" s="38">
        <v>4.1160000000000005</v>
      </c>
    </row>
    <row r="7264" spans="1:2" x14ac:dyDescent="0.35">
      <c r="A7264" s="38" t="s">
        <v>366</v>
      </c>
      <c r="B7264" s="38">
        <v>-6.5399999999999991</v>
      </c>
    </row>
    <row r="7265" spans="1:2" x14ac:dyDescent="0.35">
      <c r="A7265" s="38" t="s">
        <v>366</v>
      </c>
      <c r="B7265" s="38">
        <v>11.087999999999997</v>
      </c>
    </row>
    <row r="7266" spans="1:2" x14ac:dyDescent="0.35">
      <c r="A7266" s="38" t="s">
        <v>363</v>
      </c>
      <c r="B7266" s="38">
        <v>50.9208</v>
      </c>
    </row>
    <row r="7267" spans="1:2" x14ac:dyDescent="0.35">
      <c r="A7267" s="38" t="s">
        <v>365</v>
      </c>
      <c r="B7267" s="38">
        <v>-35.513599999999997</v>
      </c>
    </row>
    <row r="7268" spans="1:2" x14ac:dyDescent="0.35">
      <c r="A7268" s="38" t="s">
        <v>363</v>
      </c>
      <c r="B7268" s="38">
        <v>-11.190000000000001</v>
      </c>
    </row>
    <row r="7269" spans="1:2" x14ac:dyDescent="0.35">
      <c r="A7269" s="38" t="s">
        <v>363</v>
      </c>
      <c r="B7269" s="38">
        <v>-0.83920000000000172</v>
      </c>
    </row>
    <row r="7270" spans="1:2" x14ac:dyDescent="0.35">
      <c r="A7270" s="38" t="s">
        <v>363</v>
      </c>
      <c r="B7270" s="38">
        <v>32.468400000000003</v>
      </c>
    </row>
    <row r="7271" spans="1:2" x14ac:dyDescent="0.35">
      <c r="A7271" s="38" t="s">
        <v>363</v>
      </c>
      <c r="B7271" s="38">
        <v>31.577600000000018</v>
      </c>
    </row>
    <row r="7272" spans="1:2" x14ac:dyDescent="0.35">
      <c r="A7272" s="38" t="s">
        <v>364</v>
      </c>
      <c r="B7272" s="38">
        <v>-12.878400000000013</v>
      </c>
    </row>
    <row r="7273" spans="1:2" x14ac:dyDescent="0.35">
      <c r="A7273" s="38" t="s">
        <v>364</v>
      </c>
      <c r="B7273" s="38">
        <v>4.5448000000000004</v>
      </c>
    </row>
    <row r="7274" spans="1:2" x14ac:dyDescent="0.35">
      <c r="A7274" s="38" t="s">
        <v>363</v>
      </c>
      <c r="B7274" s="38">
        <v>-4.3792000000000009</v>
      </c>
    </row>
    <row r="7275" spans="1:2" x14ac:dyDescent="0.35">
      <c r="A7275" s="38" t="s">
        <v>363</v>
      </c>
      <c r="B7275" s="38">
        <v>-2.7300000000000004</v>
      </c>
    </row>
    <row r="7276" spans="1:2" x14ac:dyDescent="0.35">
      <c r="A7276" s="38" t="s">
        <v>364</v>
      </c>
      <c r="B7276" s="38">
        <v>42.494999999999948</v>
      </c>
    </row>
    <row r="7277" spans="1:2" x14ac:dyDescent="0.35">
      <c r="A7277" s="38" t="s">
        <v>364</v>
      </c>
      <c r="B7277" s="38">
        <v>21.7532</v>
      </c>
    </row>
    <row r="7278" spans="1:2" x14ac:dyDescent="0.35">
      <c r="A7278" s="38" t="s">
        <v>363</v>
      </c>
      <c r="B7278" s="38">
        <v>239.976</v>
      </c>
    </row>
    <row r="7279" spans="1:2" x14ac:dyDescent="0.35">
      <c r="A7279" s="38" t="s">
        <v>364</v>
      </c>
      <c r="B7279" s="38">
        <v>4.4979999999999958</v>
      </c>
    </row>
    <row r="7280" spans="1:2" x14ac:dyDescent="0.35">
      <c r="A7280" s="38" t="s">
        <v>364</v>
      </c>
      <c r="B7280" s="38">
        <v>132.58980000000003</v>
      </c>
    </row>
    <row r="7281" spans="1:2" x14ac:dyDescent="0.35">
      <c r="A7281" s="38" t="s">
        <v>364</v>
      </c>
      <c r="B7281" s="38">
        <v>48.701099999999997</v>
      </c>
    </row>
    <row r="7282" spans="1:2" x14ac:dyDescent="0.35">
      <c r="A7282" s="38" t="s">
        <v>366</v>
      </c>
      <c r="B7282" s="38">
        <v>1270.99</v>
      </c>
    </row>
    <row r="7283" spans="1:2" x14ac:dyDescent="0.35">
      <c r="A7283" s="38" t="s">
        <v>364</v>
      </c>
      <c r="B7283" s="38">
        <v>-479.98799999999994</v>
      </c>
    </row>
    <row r="7284" spans="1:2" x14ac:dyDescent="0.35">
      <c r="A7284" s="38" t="s">
        <v>365</v>
      </c>
      <c r="B7284" s="38">
        <v>-5.0094000000000012</v>
      </c>
    </row>
    <row r="7285" spans="1:2" x14ac:dyDescent="0.35">
      <c r="A7285" s="38" t="s">
        <v>366</v>
      </c>
      <c r="B7285" s="38">
        <v>3.8879999999999972</v>
      </c>
    </row>
    <row r="7286" spans="1:2" x14ac:dyDescent="0.35">
      <c r="A7286" s="38" t="s">
        <v>366</v>
      </c>
      <c r="B7286" s="38">
        <v>-9.0903999999999989</v>
      </c>
    </row>
    <row r="7287" spans="1:2" x14ac:dyDescent="0.35">
      <c r="A7287" s="38" t="s">
        <v>364</v>
      </c>
      <c r="B7287" s="38">
        <v>15.298799999999996</v>
      </c>
    </row>
    <row r="7288" spans="1:2" x14ac:dyDescent="0.35">
      <c r="A7288" s="38" t="s">
        <v>365</v>
      </c>
      <c r="B7288" s="38">
        <v>0.5519999999999996</v>
      </c>
    </row>
    <row r="7289" spans="1:2" x14ac:dyDescent="0.35">
      <c r="A7289" s="38" t="s">
        <v>365</v>
      </c>
      <c r="B7289" s="38">
        <v>23.652900000000002</v>
      </c>
    </row>
    <row r="7290" spans="1:2" x14ac:dyDescent="0.35">
      <c r="A7290" s="38" t="s">
        <v>365</v>
      </c>
      <c r="B7290" s="38">
        <v>-121.27049999999997</v>
      </c>
    </row>
    <row r="7291" spans="1:2" x14ac:dyDescent="0.35">
      <c r="A7291" s="38" t="s">
        <v>364</v>
      </c>
      <c r="B7291" s="38">
        <v>76.252499999999998</v>
      </c>
    </row>
    <row r="7292" spans="1:2" x14ac:dyDescent="0.35">
      <c r="A7292" s="38" t="s">
        <v>364</v>
      </c>
      <c r="B7292" s="38">
        <v>17.7744</v>
      </c>
    </row>
    <row r="7293" spans="1:2" x14ac:dyDescent="0.35">
      <c r="A7293" s="38" t="s">
        <v>364</v>
      </c>
      <c r="B7293" s="38">
        <v>12.2247</v>
      </c>
    </row>
    <row r="7294" spans="1:2" x14ac:dyDescent="0.35">
      <c r="A7294" s="38" t="s">
        <v>363</v>
      </c>
      <c r="B7294" s="38">
        <v>-272.58000000000015</v>
      </c>
    </row>
    <row r="7295" spans="1:2" x14ac:dyDescent="0.35">
      <c r="A7295" s="38" t="s">
        <v>364</v>
      </c>
      <c r="B7295" s="38">
        <v>21.596400000000003</v>
      </c>
    </row>
    <row r="7296" spans="1:2" x14ac:dyDescent="0.35">
      <c r="A7296" s="38" t="s">
        <v>364</v>
      </c>
      <c r="B7296" s="38">
        <v>7.8935999999999993</v>
      </c>
    </row>
    <row r="7297" spans="1:2" x14ac:dyDescent="0.35">
      <c r="A7297" s="38" t="s">
        <v>365</v>
      </c>
      <c r="B7297" s="38">
        <v>2.8380000000000027</v>
      </c>
    </row>
    <row r="7298" spans="1:2" x14ac:dyDescent="0.35">
      <c r="A7298" s="38" t="s">
        <v>365</v>
      </c>
      <c r="B7298" s="38">
        <v>1.8467999999999996</v>
      </c>
    </row>
    <row r="7299" spans="1:2" x14ac:dyDescent="0.35">
      <c r="A7299" s="38" t="s">
        <v>366</v>
      </c>
      <c r="B7299" s="38">
        <v>7.7240000000000002</v>
      </c>
    </row>
    <row r="7300" spans="1:2" x14ac:dyDescent="0.35">
      <c r="A7300" s="38" t="s">
        <v>365</v>
      </c>
      <c r="B7300" s="38">
        <v>-175.26000000000005</v>
      </c>
    </row>
    <row r="7301" spans="1:2" x14ac:dyDescent="0.35">
      <c r="A7301" s="38" t="s">
        <v>365</v>
      </c>
      <c r="B7301" s="38">
        <v>-7.4759999999999991</v>
      </c>
    </row>
    <row r="7302" spans="1:2" x14ac:dyDescent="0.35">
      <c r="A7302" s="38" t="s">
        <v>365</v>
      </c>
      <c r="B7302" s="38">
        <v>-30.293999999999983</v>
      </c>
    </row>
    <row r="7303" spans="1:2" x14ac:dyDescent="0.35">
      <c r="A7303" s="38" t="s">
        <v>365</v>
      </c>
      <c r="B7303" s="38">
        <v>-4.9164000000000012</v>
      </c>
    </row>
    <row r="7304" spans="1:2" x14ac:dyDescent="0.35">
      <c r="A7304" s="38" t="s">
        <v>365</v>
      </c>
      <c r="B7304" s="38">
        <v>-66.801000000000045</v>
      </c>
    </row>
    <row r="7305" spans="1:2" x14ac:dyDescent="0.35">
      <c r="A7305" s="38" t="s">
        <v>363</v>
      </c>
      <c r="B7305" s="38">
        <v>6.0740000000000016</v>
      </c>
    </row>
    <row r="7306" spans="1:2" x14ac:dyDescent="0.35">
      <c r="A7306" s="38" t="s">
        <v>363</v>
      </c>
      <c r="B7306" s="38">
        <v>3.6288</v>
      </c>
    </row>
    <row r="7307" spans="1:2" x14ac:dyDescent="0.35">
      <c r="A7307" s="38" t="s">
        <v>365</v>
      </c>
      <c r="B7307" s="38">
        <v>-152.71559999999999</v>
      </c>
    </row>
    <row r="7308" spans="1:2" x14ac:dyDescent="0.35">
      <c r="A7308" s="38" t="s">
        <v>364</v>
      </c>
      <c r="B7308" s="38">
        <v>12.959999999999994</v>
      </c>
    </row>
    <row r="7309" spans="1:2" x14ac:dyDescent="0.35">
      <c r="A7309" s="38" t="s">
        <v>364</v>
      </c>
      <c r="B7309" s="38">
        <v>9.9651999999999994</v>
      </c>
    </row>
    <row r="7310" spans="1:2" x14ac:dyDescent="0.35">
      <c r="A7310" s="38" t="s">
        <v>364</v>
      </c>
      <c r="B7310" s="38">
        <v>77.483699999999999</v>
      </c>
    </row>
    <row r="7311" spans="1:2" x14ac:dyDescent="0.35">
      <c r="A7311" s="38" t="s">
        <v>366</v>
      </c>
      <c r="B7311" s="38">
        <v>0.70650000000000013</v>
      </c>
    </row>
    <row r="7312" spans="1:2" x14ac:dyDescent="0.35">
      <c r="A7312" s="38" t="s">
        <v>365</v>
      </c>
      <c r="B7312" s="38">
        <v>29.137499999999996</v>
      </c>
    </row>
    <row r="7313" spans="1:2" x14ac:dyDescent="0.35">
      <c r="A7313" s="38" t="s">
        <v>363</v>
      </c>
      <c r="B7313" s="38">
        <v>-1.3103999999999996</v>
      </c>
    </row>
    <row r="7314" spans="1:2" x14ac:dyDescent="0.35">
      <c r="A7314" s="38" t="s">
        <v>363</v>
      </c>
      <c r="B7314" s="38">
        <v>-8.5974000000000004</v>
      </c>
    </row>
    <row r="7315" spans="1:2" x14ac:dyDescent="0.35">
      <c r="A7315" s="38" t="s">
        <v>363</v>
      </c>
      <c r="B7315" s="38">
        <v>7.4751999999999992</v>
      </c>
    </row>
    <row r="7316" spans="1:2" x14ac:dyDescent="0.35">
      <c r="A7316" s="38" t="s">
        <v>365</v>
      </c>
      <c r="B7316" s="38">
        <v>25.060000000000016</v>
      </c>
    </row>
    <row r="7317" spans="1:2" x14ac:dyDescent="0.35">
      <c r="A7317" s="38" t="s">
        <v>366</v>
      </c>
      <c r="B7317" s="38">
        <v>12.736799999999999</v>
      </c>
    </row>
    <row r="7318" spans="1:2" x14ac:dyDescent="0.35">
      <c r="A7318" s="38" t="s">
        <v>366</v>
      </c>
      <c r="B7318" s="38">
        <v>-37.915200000000027</v>
      </c>
    </row>
    <row r="7319" spans="1:2" x14ac:dyDescent="0.35">
      <c r="A7319" s="38" t="s">
        <v>364</v>
      </c>
      <c r="B7319" s="38">
        <v>6.6177000000000001</v>
      </c>
    </row>
    <row r="7320" spans="1:2" x14ac:dyDescent="0.35">
      <c r="A7320" s="38" t="s">
        <v>364</v>
      </c>
      <c r="B7320" s="38">
        <v>-3.4649999999999999</v>
      </c>
    </row>
    <row r="7321" spans="1:2" x14ac:dyDescent="0.35">
      <c r="A7321" s="38" t="s">
        <v>366</v>
      </c>
      <c r="B7321" s="38">
        <v>264.58650000000006</v>
      </c>
    </row>
    <row r="7322" spans="1:2" x14ac:dyDescent="0.35">
      <c r="A7322" s="38" t="s">
        <v>366</v>
      </c>
      <c r="B7322" s="38">
        <v>37.883999999999993</v>
      </c>
    </row>
    <row r="7323" spans="1:2" x14ac:dyDescent="0.35">
      <c r="A7323" s="38" t="s">
        <v>365</v>
      </c>
      <c r="B7323" s="38">
        <v>3.3389999999999995</v>
      </c>
    </row>
    <row r="7324" spans="1:2" x14ac:dyDescent="0.35">
      <c r="A7324" s="38" t="s">
        <v>365</v>
      </c>
      <c r="B7324" s="38">
        <v>21.42</v>
      </c>
    </row>
    <row r="7325" spans="1:2" x14ac:dyDescent="0.35">
      <c r="A7325" s="38" t="s">
        <v>366</v>
      </c>
      <c r="B7325" s="38">
        <v>10.909600000000001</v>
      </c>
    </row>
    <row r="7326" spans="1:2" x14ac:dyDescent="0.35">
      <c r="A7326" s="38" t="s">
        <v>366</v>
      </c>
      <c r="B7326" s="38">
        <v>4.5359999999999996</v>
      </c>
    </row>
    <row r="7327" spans="1:2" x14ac:dyDescent="0.35">
      <c r="A7327" s="38" t="s">
        <v>364</v>
      </c>
      <c r="B7327" s="38">
        <v>112.224</v>
      </c>
    </row>
    <row r="7328" spans="1:2" x14ac:dyDescent="0.35">
      <c r="A7328" s="38" t="s">
        <v>364</v>
      </c>
      <c r="B7328" s="38">
        <v>10.077200000000001</v>
      </c>
    </row>
    <row r="7329" spans="1:2" x14ac:dyDescent="0.35">
      <c r="A7329" s="38" t="s">
        <v>364</v>
      </c>
      <c r="B7329" s="38">
        <v>14.430000000000007</v>
      </c>
    </row>
    <row r="7330" spans="1:2" x14ac:dyDescent="0.35">
      <c r="A7330" s="38" t="s">
        <v>364</v>
      </c>
      <c r="B7330" s="38">
        <v>415.98959999999994</v>
      </c>
    </row>
    <row r="7331" spans="1:2" x14ac:dyDescent="0.35">
      <c r="A7331" s="38" t="s">
        <v>364</v>
      </c>
      <c r="B7331" s="38">
        <v>334.11419999999987</v>
      </c>
    </row>
    <row r="7332" spans="1:2" x14ac:dyDescent="0.35">
      <c r="A7332" s="38" t="s">
        <v>365</v>
      </c>
      <c r="B7332" s="38">
        <v>-8.532</v>
      </c>
    </row>
    <row r="7333" spans="1:2" x14ac:dyDescent="0.35">
      <c r="A7333" s="38" t="s">
        <v>366</v>
      </c>
      <c r="B7333" s="38">
        <v>-13.334099999999999</v>
      </c>
    </row>
    <row r="7334" spans="1:2" x14ac:dyDescent="0.35">
      <c r="A7334" s="38" t="s">
        <v>366</v>
      </c>
      <c r="B7334" s="38">
        <v>-65.150399999999991</v>
      </c>
    </row>
    <row r="7335" spans="1:2" x14ac:dyDescent="0.35">
      <c r="A7335" s="38" t="s">
        <v>363</v>
      </c>
      <c r="B7335" s="38">
        <v>10.103999999999996</v>
      </c>
    </row>
    <row r="7336" spans="1:2" x14ac:dyDescent="0.35">
      <c r="A7336" s="38" t="s">
        <v>363</v>
      </c>
      <c r="B7336" s="38">
        <v>14.313600000000005</v>
      </c>
    </row>
    <row r="7337" spans="1:2" x14ac:dyDescent="0.35">
      <c r="A7337" s="38" t="s">
        <v>366</v>
      </c>
      <c r="B7337" s="38">
        <v>371.31600000000003</v>
      </c>
    </row>
    <row r="7338" spans="1:2" x14ac:dyDescent="0.35">
      <c r="A7338" s="38" t="s">
        <v>366</v>
      </c>
      <c r="B7338" s="38">
        <v>56.195999999999955</v>
      </c>
    </row>
    <row r="7339" spans="1:2" x14ac:dyDescent="0.35">
      <c r="A7339" s="38" t="s">
        <v>364</v>
      </c>
      <c r="B7339" s="38">
        <v>3.8774999999999995</v>
      </c>
    </row>
    <row r="7340" spans="1:2" x14ac:dyDescent="0.35">
      <c r="A7340" s="38" t="s">
        <v>366</v>
      </c>
      <c r="B7340" s="38">
        <v>36.3018</v>
      </c>
    </row>
    <row r="7341" spans="1:2" x14ac:dyDescent="0.35">
      <c r="A7341" s="38" t="s">
        <v>366</v>
      </c>
      <c r="B7341" s="38">
        <v>1.6128</v>
      </c>
    </row>
    <row r="7342" spans="1:2" x14ac:dyDescent="0.35">
      <c r="A7342" s="38" t="s">
        <v>363</v>
      </c>
      <c r="B7342" s="38">
        <v>18.327599999999997</v>
      </c>
    </row>
    <row r="7343" spans="1:2" x14ac:dyDescent="0.35">
      <c r="A7343" s="38" t="s">
        <v>363</v>
      </c>
      <c r="B7343" s="38">
        <v>76.558299999999988</v>
      </c>
    </row>
    <row r="7344" spans="1:2" x14ac:dyDescent="0.35">
      <c r="A7344" s="38" t="s">
        <v>363</v>
      </c>
      <c r="B7344" s="38">
        <v>9.2556000000000012</v>
      </c>
    </row>
    <row r="7345" spans="1:2" x14ac:dyDescent="0.35">
      <c r="A7345" s="38" t="s">
        <v>366</v>
      </c>
      <c r="B7345" s="38">
        <v>19.188000000000002</v>
      </c>
    </row>
    <row r="7346" spans="1:2" x14ac:dyDescent="0.35">
      <c r="A7346" s="38" t="s">
        <v>363</v>
      </c>
      <c r="B7346" s="38">
        <v>-420</v>
      </c>
    </row>
    <row r="7347" spans="1:2" x14ac:dyDescent="0.35">
      <c r="A7347" s="38" t="s">
        <v>363</v>
      </c>
      <c r="B7347" s="38">
        <v>-16.552799999999994</v>
      </c>
    </row>
    <row r="7348" spans="1:2" x14ac:dyDescent="0.35">
      <c r="A7348" s="38" t="s">
        <v>363</v>
      </c>
      <c r="B7348" s="38">
        <v>1.3584000000000001</v>
      </c>
    </row>
    <row r="7349" spans="1:2" x14ac:dyDescent="0.35">
      <c r="A7349" s="38" t="s">
        <v>363</v>
      </c>
      <c r="B7349" s="38">
        <v>-12.147000000000009</v>
      </c>
    </row>
    <row r="7350" spans="1:2" x14ac:dyDescent="0.35">
      <c r="A7350" s="38" t="s">
        <v>365</v>
      </c>
      <c r="B7350" s="38">
        <v>-459.60720000000003</v>
      </c>
    </row>
    <row r="7351" spans="1:2" x14ac:dyDescent="0.35">
      <c r="A7351" s="38" t="s">
        <v>365</v>
      </c>
      <c r="B7351" s="38">
        <v>19.41</v>
      </c>
    </row>
    <row r="7352" spans="1:2" x14ac:dyDescent="0.35">
      <c r="A7352" s="38" t="s">
        <v>365</v>
      </c>
      <c r="B7352" s="38">
        <v>10.511999999999999</v>
      </c>
    </row>
    <row r="7353" spans="1:2" x14ac:dyDescent="0.35">
      <c r="A7353" s="38" t="s">
        <v>364</v>
      </c>
      <c r="B7353" s="38">
        <v>43.598100000000002</v>
      </c>
    </row>
    <row r="7354" spans="1:2" x14ac:dyDescent="0.35">
      <c r="A7354" s="38" t="s">
        <v>366</v>
      </c>
      <c r="B7354" s="38">
        <v>-81.664000000000044</v>
      </c>
    </row>
    <row r="7355" spans="1:2" x14ac:dyDescent="0.35">
      <c r="A7355" s="38" t="s">
        <v>366</v>
      </c>
      <c r="B7355" s="38">
        <v>5.368999999999998</v>
      </c>
    </row>
    <row r="7356" spans="1:2" x14ac:dyDescent="0.35">
      <c r="A7356" s="38" t="s">
        <v>364</v>
      </c>
      <c r="B7356" s="38">
        <v>13.454999999999998</v>
      </c>
    </row>
    <row r="7357" spans="1:2" x14ac:dyDescent="0.35">
      <c r="A7357" s="38" t="s">
        <v>365</v>
      </c>
      <c r="B7357" s="38">
        <v>52.379999999999995</v>
      </c>
    </row>
    <row r="7358" spans="1:2" x14ac:dyDescent="0.35">
      <c r="A7358" s="38" t="s">
        <v>364</v>
      </c>
      <c r="B7358" s="38">
        <v>0.15839999999999993</v>
      </c>
    </row>
    <row r="7359" spans="1:2" x14ac:dyDescent="0.35">
      <c r="A7359" s="38" t="s">
        <v>364</v>
      </c>
      <c r="B7359" s="38">
        <v>0</v>
      </c>
    </row>
    <row r="7360" spans="1:2" x14ac:dyDescent="0.35">
      <c r="A7360" s="38" t="s">
        <v>366</v>
      </c>
      <c r="B7360" s="38">
        <v>-50.392799999999994</v>
      </c>
    </row>
    <row r="7361" spans="1:2" x14ac:dyDescent="0.35">
      <c r="A7361" s="38" t="s">
        <v>366</v>
      </c>
      <c r="B7361" s="38">
        <v>-192.04680000000008</v>
      </c>
    </row>
    <row r="7362" spans="1:2" x14ac:dyDescent="0.35">
      <c r="A7362" s="38" t="s">
        <v>364</v>
      </c>
      <c r="B7362" s="38">
        <v>9.3312000000000008</v>
      </c>
    </row>
    <row r="7363" spans="1:2" x14ac:dyDescent="0.35">
      <c r="A7363" s="38" t="s">
        <v>364</v>
      </c>
      <c r="B7363" s="38">
        <v>-36.441000000000031</v>
      </c>
    </row>
    <row r="7364" spans="1:2" x14ac:dyDescent="0.35">
      <c r="A7364" s="38" t="s">
        <v>364</v>
      </c>
      <c r="B7364" s="38">
        <v>13.734</v>
      </c>
    </row>
    <row r="7365" spans="1:2" x14ac:dyDescent="0.35">
      <c r="A7365" s="38" t="s">
        <v>366</v>
      </c>
      <c r="B7365" s="38">
        <v>-73.706100000000021</v>
      </c>
    </row>
    <row r="7366" spans="1:2" x14ac:dyDescent="0.35">
      <c r="A7366" s="38" t="s">
        <v>366</v>
      </c>
      <c r="B7366" s="38">
        <v>2.6927999999999992</v>
      </c>
    </row>
    <row r="7367" spans="1:2" x14ac:dyDescent="0.35">
      <c r="A7367" s="38" t="s">
        <v>366</v>
      </c>
      <c r="B7367" s="38">
        <v>-5.0511999999999997</v>
      </c>
    </row>
    <row r="7368" spans="1:2" x14ac:dyDescent="0.35">
      <c r="A7368" s="38" t="s">
        <v>366</v>
      </c>
      <c r="B7368" s="38">
        <v>-7.7292000000000041</v>
      </c>
    </row>
    <row r="7369" spans="1:2" x14ac:dyDescent="0.35">
      <c r="A7369" s="38" t="s">
        <v>366</v>
      </c>
      <c r="B7369" s="38">
        <v>-24.842999999999961</v>
      </c>
    </row>
    <row r="7370" spans="1:2" x14ac:dyDescent="0.35">
      <c r="A7370" s="38" t="s">
        <v>363</v>
      </c>
      <c r="B7370" s="38">
        <v>-11.936999999999998</v>
      </c>
    </row>
    <row r="7371" spans="1:2" x14ac:dyDescent="0.35">
      <c r="A7371" s="38" t="s">
        <v>363</v>
      </c>
      <c r="B7371" s="38">
        <v>1.6704000000000001</v>
      </c>
    </row>
    <row r="7372" spans="1:2" x14ac:dyDescent="0.35">
      <c r="A7372" s="38" t="s">
        <v>365</v>
      </c>
      <c r="B7372" s="38">
        <v>74.8142</v>
      </c>
    </row>
    <row r="7373" spans="1:2" x14ac:dyDescent="0.35">
      <c r="A7373" s="38" t="s">
        <v>364</v>
      </c>
      <c r="B7373" s="38">
        <v>44.596199999999996</v>
      </c>
    </row>
    <row r="7374" spans="1:2" x14ac:dyDescent="0.35">
      <c r="A7374" s="38" t="s">
        <v>364</v>
      </c>
      <c r="B7374" s="38">
        <v>0.61019999999999541</v>
      </c>
    </row>
    <row r="7375" spans="1:2" x14ac:dyDescent="0.35">
      <c r="A7375" s="38" t="s">
        <v>364</v>
      </c>
      <c r="B7375" s="38">
        <v>31.931899999999988</v>
      </c>
    </row>
    <row r="7376" spans="1:2" x14ac:dyDescent="0.35">
      <c r="A7376" s="38" t="s">
        <v>364</v>
      </c>
      <c r="B7376" s="38">
        <v>3.5504999999999995</v>
      </c>
    </row>
    <row r="7377" spans="1:2" x14ac:dyDescent="0.35">
      <c r="A7377" s="38" t="s">
        <v>364</v>
      </c>
      <c r="B7377" s="38">
        <v>11.707799999999995</v>
      </c>
    </row>
    <row r="7378" spans="1:2" x14ac:dyDescent="0.35">
      <c r="A7378" s="38" t="s">
        <v>365</v>
      </c>
      <c r="B7378" s="38">
        <v>5.4336000000000002</v>
      </c>
    </row>
    <row r="7379" spans="1:2" x14ac:dyDescent="0.35">
      <c r="A7379" s="38" t="s">
        <v>364</v>
      </c>
      <c r="B7379" s="38">
        <v>24.980400000000007</v>
      </c>
    </row>
    <row r="7380" spans="1:2" x14ac:dyDescent="0.35">
      <c r="A7380" s="38" t="s">
        <v>363</v>
      </c>
      <c r="B7380" s="38">
        <v>1.1555999999999984</v>
      </c>
    </row>
    <row r="7381" spans="1:2" x14ac:dyDescent="0.35">
      <c r="A7381" s="38" t="s">
        <v>365</v>
      </c>
      <c r="B7381" s="38">
        <v>0.4073999999999991</v>
      </c>
    </row>
    <row r="7382" spans="1:2" x14ac:dyDescent="0.35">
      <c r="A7382" s="38" t="s">
        <v>365</v>
      </c>
      <c r="B7382" s="38">
        <v>7.056</v>
      </c>
    </row>
    <row r="7383" spans="1:2" x14ac:dyDescent="0.35">
      <c r="A7383" s="38" t="s">
        <v>365</v>
      </c>
      <c r="B7383" s="38">
        <v>41.986000000000004</v>
      </c>
    </row>
    <row r="7384" spans="1:2" x14ac:dyDescent="0.35">
      <c r="A7384" s="38" t="s">
        <v>365</v>
      </c>
      <c r="B7384" s="38">
        <v>5.0699999999999985</v>
      </c>
    </row>
    <row r="7385" spans="1:2" x14ac:dyDescent="0.35">
      <c r="A7385" s="38" t="s">
        <v>365</v>
      </c>
      <c r="B7385" s="38">
        <v>8.4527999999999999</v>
      </c>
    </row>
    <row r="7386" spans="1:2" x14ac:dyDescent="0.35">
      <c r="A7386" s="38" t="s">
        <v>365</v>
      </c>
      <c r="B7386" s="38">
        <v>136.07999999999998</v>
      </c>
    </row>
    <row r="7387" spans="1:2" x14ac:dyDescent="0.35">
      <c r="A7387" s="38" t="s">
        <v>365</v>
      </c>
      <c r="B7387" s="38">
        <v>8.6435999999999993</v>
      </c>
    </row>
    <row r="7388" spans="1:2" x14ac:dyDescent="0.35">
      <c r="A7388" s="38" t="s">
        <v>365</v>
      </c>
      <c r="B7388" s="38">
        <v>100.73160000000001</v>
      </c>
    </row>
    <row r="7389" spans="1:2" x14ac:dyDescent="0.35">
      <c r="A7389" s="38" t="s">
        <v>365</v>
      </c>
      <c r="B7389" s="38">
        <v>387.56759999999986</v>
      </c>
    </row>
    <row r="7390" spans="1:2" x14ac:dyDescent="0.35">
      <c r="A7390" s="38" t="s">
        <v>365</v>
      </c>
      <c r="B7390" s="38">
        <v>0.29969999999999963</v>
      </c>
    </row>
    <row r="7391" spans="1:2" x14ac:dyDescent="0.35">
      <c r="A7391" s="38" t="s">
        <v>363</v>
      </c>
      <c r="B7391" s="38">
        <v>48.795999999999978</v>
      </c>
    </row>
    <row r="7392" spans="1:2" x14ac:dyDescent="0.35">
      <c r="A7392" s="38" t="s">
        <v>363</v>
      </c>
      <c r="B7392" s="38">
        <v>19.034999999999989</v>
      </c>
    </row>
    <row r="7393" spans="1:2" x14ac:dyDescent="0.35">
      <c r="A7393" s="38" t="s">
        <v>366</v>
      </c>
      <c r="B7393" s="38">
        <v>23.234999999999992</v>
      </c>
    </row>
    <row r="7394" spans="1:2" x14ac:dyDescent="0.35">
      <c r="A7394" s="38" t="s">
        <v>364</v>
      </c>
      <c r="B7394" s="38">
        <v>7.0649999999999995</v>
      </c>
    </row>
    <row r="7395" spans="1:2" x14ac:dyDescent="0.35">
      <c r="A7395" s="38" t="s">
        <v>364</v>
      </c>
      <c r="B7395" s="38">
        <v>15.475200000000001</v>
      </c>
    </row>
    <row r="7396" spans="1:2" x14ac:dyDescent="0.35">
      <c r="A7396" s="38" t="s">
        <v>364</v>
      </c>
      <c r="B7396" s="38">
        <v>15.823999999999998</v>
      </c>
    </row>
    <row r="7397" spans="1:2" x14ac:dyDescent="0.35">
      <c r="A7397" s="38" t="s">
        <v>366</v>
      </c>
      <c r="B7397" s="38">
        <v>-120.05080000000007</v>
      </c>
    </row>
    <row r="7398" spans="1:2" x14ac:dyDescent="0.35">
      <c r="A7398" s="38" t="s">
        <v>366</v>
      </c>
      <c r="B7398" s="38">
        <v>173.32919999999999</v>
      </c>
    </row>
    <row r="7399" spans="1:2" x14ac:dyDescent="0.35">
      <c r="A7399" s="38" t="s">
        <v>366</v>
      </c>
      <c r="B7399" s="38">
        <v>59.655599999999993</v>
      </c>
    </row>
    <row r="7400" spans="1:2" x14ac:dyDescent="0.35">
      <c r="A7400" s="38" t="s">
        <v>365</v>
      </c>
      <c r="B7400" s="38">
        <v>12.997800000000003</v>
      </c>
    </row>
    <row r="7401" spans="1:2" x14ac:dyDescent="0.35">
      <c r="A7401" s="38" t="s">
        <v>365</v>
      </c>
      <c r="B7401" s="38">
        <v>3.2779999999999987</v>
      </c>
    </row>
    <row r="7402" spans="1:2" x14ac:dyDescent="0.35">
      <c r="A7402" s="38" t="s">
        <v>364</v>
      </c>
      <c r="B7402" s="38">
        <v>14.664200000000001</v>
      </c>
    </row>
    <row r="7403" spans="1:2" x14ac:dyDescent="0.35">
      <c r="A7403" s="38" t="s">
        <v>364</v>
      </c>
      <c r="B7403" s="38">
        <v>14.200199999999999</v>
      </c>
    </row>
    <row r="7404" spans="1:2" x14ac:dyDescent="0.35">
      <c r="A7404" s="38" t="s">
        <v>366</v>
      </c>
      <c r="B7404" s="38">
        <v>21.035999999999994</v>
      </c>
    </row>
    <row r="7405" spans="1:2" x14ac:dyDescent="0.35">
      <c r="A7405" s="38" t="s">
        <v>364</v>
      </c>
      <c r="B7405" s="38">
        <v>41.996499999999941</v>
      </c>
    </row>
    <row r="7406" spans="1:2" x14ac:dyDescent="0.35">
      <c r="A7406" s="38" t="s">
        <v>364</v>
      </c>
      <c r="B7406" s="38">
        <v>34.414800000000007</v>
      </c>
    </row>
    <row r="7407" spans="1:2" x14ac:dyDescent="0.35">
      <c r="A7407" s="38" t="s">
        <v>364</v>
      </c>
      <c r="B7407" s="38">
        <v>-6.0980000000000025</v>
      </c>
    </row>
    <row r="7408" spans="1:2" x14ac:dyDescent="0.35">
      <c r="A7408" s="38" t="s">
        <v>364</v>
      </c>
      <c r="B7408" s="38">
        <v>81.264599999999916</v>
      </c>
    </row>
    <row r="7409" spans="1:2" x14ac:dyDescent="0.35">
      <c r="A7409" s="38" t="s">
        <v>365</v>
      </c>
      <c r="B7409" s="38">
        <v>4.1760000000000002</v>
      </c>
    </row>
    <row r="7410" spans="1:2" x14ac:dyDescent="0.35">
      <c r="A7410" s="38" t="s">
        <v>364</v>
      </c>
      <c r="B7410" s="38">
        <v>11.748799999999989</v>
      </c>
    </row>
    <row r="7411" spans="1:2" x14ac:dyDescent="0.35">
      <c r="A7411" s="38" t="s">
        <v>366</v>
      </c>
      <c r="B7411" s="38">
        <v>-94.660500000000013</v>
      </c>
    </row>
    <row r="7412" spans="1:2" x14ac:dyDescent="0.35">
      <c r="A7412" s="38" t="s">
        <v>366</v>
      </c>
      <c r="B7412" s="38">
        <v>7.9983999999999895</v>
      </c>
    </row>
    <row r="7413" spans="1:2" x14ac:dyDescent="0.35">
      <c r="A7413" s="38" t="s">
        <v>364</v>
      </c>
      <c r="B7413" s="38">
        <v>17.639099999999985</v>
      </c>
    </row>
    <row r="7414" spans="1:2" x14ac:dyDescent="0.35">
      <c r="A7414" s="38" t="s">
        <v>364</v>
      </c>
      <c r="B7414" s="38">
        <v>-3.0939999999999994</v>
      </c>
    </row>
    <row r="7415" spans="1:2" x14ac:dyDescent="0.35">
      <c r="A7415" s="38" t="s">
        <v>364</v>
      </c>
      <c r="B7415" s="38">
        <v>-0.33980000000000032</v>
      </c>
    </row>
    <row r="7416" spans="1:2" x14ac:dyDescent="0.35">
      <c r="A7416" s="38" t="s">
        <v>366</v>
      </c>
      <c r="B7416" s="38">
        <v>-5.5240000000000293</v>
      </c>
    </row>
    <row r="7417" spans="1:2" x14ac:dyDescent="0.35">
      <c r="A7417" s="38" t="s">
        <v>366</v>
      </c>
      <c r="B7417" s="38">
        <v>47.494999999999919</v>
      </c>
    </row>
    <row r="7418" spans="1:2" x14ac:dyDescent="0.35">
      <c r="A7418" s="38" t="s">
        <v>366</v>
      </c>
      <c r="B7418" s="38">
        <v>-116.98049999999998</v>
      </c>
    </row>
    <row r="7419" spans="1:2" x14ac:dyDescent="0.35">
      <c r="A7419" s="38" t="s">
        <v>366</v>
      </c>
      <c r="B7419" s="38">
        <v>13.918499999999998</v>
      </c>
    </row>
    <row r="7420" spans="1:2" x14ac:dyDescent="0.35">
      <c r="A7420" s="38" t="s">
        <v>366</v>
      </c>
      <c r="B7420" s="38">
        <v>-41.517600000000002</v>
      </c>
    </row>
    <row r="7421" spans="1:2" x14ac:dyDescent="0.35">
      <c r="A7421" s="38" t="s">
        <v>366</v>
      </c>
      <c r="B7421" s="38">
        <v>-138.13999999999999</v>
      </c>
    </row>
    <row r="7422" spans="1:2" x14ac:dyDescent="0.35">
      <c r="A7422" s="38" t="s">
        <v>366</v>
      </c>
      <c r="B7422" s="38">
        <v>-15.439999999999998</v>
      </c>
    </row>
    <row r="7423" spans="1:2" x14ac:dyDescent="0.35">
      <c r="A7423" s="38" t="s">
        <v>366</v>
      </c>
      <c r="B7423" s="38">
        <v>-28.367999999999984</v>
      </c>
    </row>
    <row r="7424" spans="1:2" x14ac:dyDescent="0.35">
      <c r="A7424" s="38" t="s">
        <v>366</v>
      </c>
      <c r="B7424" s="38">
        <v>-643.70999999999981</v>
      </c>
    </row>
    <row r="7425" spans="1:2" x14ac:dyDescent="0.35">
      <c r="A7425" s="38" t="s">
        <v>366</v>
      </c>
      <c r="B7425" s="38">
        <v>21.949199999999969</v>
      </c>
    </row>
    <row r="7426" spans="1:2" x14ac:dyDescent="0.35">
      <c r="A7426" s="38" t="s">
        <v>366</v>
      </c>
      <c r="B7426" s="38">
        <v>6.4176000000000002</v>
      </c>
    </row>
    <row r="7427" spans="1:2" x14ac:dyDescent="0.35">
      <c r="A7427" s="38" t="s">
        <v>365</v>
      </c>
      <c r="B7427" s="38">
        <v>-6.0890000000000057</v>
      </c>
    </row>
    <row r="7428" spans="1:2" x14ac:dyDescent="0.35">
      <c r="A7428" s="38" t="s">
        <v>365</v>
      </c>
      <c r="B7428" s="38">
        <v>-26.169599999999996</v>
      </c>
    </row>
    <row r="7429" spans="1:2" x14ac:dyDescent="0.35">
      <c r="A7429" s="38" t="s">
        <v>363</v>
      </c>
      <c r="B7429" s="38">
        <v>5.3720999999999997</v>
      </c>
    </row>
    <row r="7430" spans="1:2" x14ac:dyDescent="0.35">
      <c r="A7430" s="38" t="s">
        <v>363</v>
      </c>
      <c r="B7430" s="38">
        <v>14.9156</v>
      </c>
    </row>
    <row r="7431" spans="1:2" x14ac:dyDescent="0.35">
      <c r="A7431" s="38" t="s">
        <v>363</v>
      </c>
      <c r="B7431" s="38">
        <v>6.3504000000000005</v>
      </c>
    </row>
    <row r="7432" spans="1:2" x14ac:dyDescent="0.35">
      <c r="A7432" s="38" t="s">
        <v>363</v>
      </c>
      <c r="B7432" s="38">
        <v>7.68</v>
      </c>
    </row>
    <row r="7433" spans="1:2" x14ac:dyDescent="0.35">
      <c r="A7433" s="38" t="s">
        <v>363</v>
      </c>
      <c r="B7433" s="38">
        <v>8.4942000000000011</v>
      </c>
    </row>
    <row r="7434" spans="1:2" x14ac:dyDescent="0.35">
      <c r="A7434" s="38" t="s">
        <v>364</v>
      </c>
      <c r="B7434" s="38">
        <v>-0.94859999999999989</v>
      </c>
    </row>
    <row r="7435" spans="1:2" x14ac:dyDescent="0.35">
      <c r="A7435" s="38" t="s">
        <v>364</v>
      </c>
      <c r="B7435" s="38">
        <v>-6.5414999999999992</v>
      </c>
    </row>
    <row r="7436" spans="1:2" x14ac:dyDescent="0.35">
      <c r="A7436" s="38" t="s">
        <v>364</v>
      </c>
      <c r="B7436" s="38">
        <v>3.0860999999999996</v>
      </c>
    </row>
    <row r="7437" spans="1:2" x14ac:dyDescent="0.35">
      <c r="A7437" s="38" t="s">
        <v>364</v>
      </c>
      <c r="B7437" s="38">
        <v>8.3867999999999991</v>
      </c>
    </row>
    <row r="7438" spans="1:2" x14ac:dyDescent="0.35">
      <c r="A7438" s="38" t="s">
        <v>364</v>
      </c>
      <c r="B7438" s="38">
        <v>25.792000000000002</v>
      </c>
    </row>
    <row r="7439" spans="1:2" x14ac:dyDescent="0.35">
      <c r="A7439" s="38" t="s">
        <v>364</v>
      </c>
      <c r="B7439" s="38">
        <v>7.2089999999999996</v>
      </c>
    </row>
    <row r="7440" spans="1:2" x14ac:dyDescent="0.35">
      <c r="A7440" s="38" t="s">
        <v>364</v>
      </c>
      <c r="B7440" s="38">
        <v>13.132000000000001</v>
      </c>
    </row>
    <row r="7441" spans="1:2" x14ac:dyDescent="0.35">
      <c r="A7441" s="38" t="s">
        <v>364</v>
      </c>
      <c r="B7441" s="38">
        <v>6.5519999999999996</v>
      </c>
    </row>
    <row r="7442" spans="1:2" x14ac:dyDescent="0.35">
      <c r="A7442" s="38" t="s">
        <v>364</v>
      </c>
      <c r="B7442" s="38">
        <v>-2.9566000000000088</v>
      </c>
    </row>
    <row r="7443" spans="1:2" x14ac:dyDescent="0.35">
      <c r="A7443" s="38" t="s">
        <v>364</v>
      </c>
      <c r="B7443" s="38">
        <v>8.6939999999999991</v>
      </c>
    </row>
    <row r="7444" spans="1:2" x14ac:dyDescent="0.35">
      <c r="A7444" s="38" t="s">
        <v>365</v>
      </c>
      <c r="B7444" s="38">
        <v>3.7407999999999997</v>
      </c>
    </row>
    <row r="7445" spans="1:2" x14ac:dyDescent="0.35">
      <c r="A7445" s="38" t="s">
        <v>365</v>
      </c>
      <c r="B7445" s="38">
        <v>20.745899999999985</v>
      </c>
    </row>
    <row r="7446" spans="1:2" x14ac:dyDescent="0.35">
      <c r="A7446" s="38" t="s">
        <v>365</v>
      </c>
      <c r="B7446" s="38">
        <v>1.8144</v>
      </c>
    </row>
    <row r="7447" spans="1:2" x14ac:dyDescent="0.35">
      <c r="A7447" s="38" t="s">
        <v>365</v>
      </c>
      <c r="B7447" s="38">
        <v>23.7742</v>
      </c>
    </row>
    <row r="7448" spans="1:2" x14ac:dyDescent="0.35">
      <c r="A7448" s="38" t="s">
        <v>365</v>
      </c>
      <c r="B7448" s="38">
        <v>-26.084999999999994</v>
      </c>
    </row>
    <row r="7449" spans="1:2" x14ac:dyDescent="0.35">
      <c r="A7449" s="38" t="s">
        <v>365</v>
      </c>
      <c r="B7449" s="38">
        <v>146.79</v>
      </c>
    </row>
    <row r="7450" spans="1:2" x14ac:dyDescent="0.35">
      <c r="A7450" s="38" t="s">
        <v>363</v>
      </c>
      <c r="B7450" s="38">
        <v>14.449499999999986</v>
      </c>
    </row>
    <row r="7451" spans="1:2" x14ac:dyDescent="0.35">
      <c r="A7451" s="38" t="s">
        <v>365</v>
      </c>
      <c r="B7451" s="38">
        <v>3.2213999999999996</v>
      </c>
    </row>
    <row r="7452" spans="1:2" x14ac:dyDescent="0.35">
      <c r="A7452" s="38" t="s">
        <v>365</v>
      </c>
      <c r="B7452" s="38">
        <v>-77.333000000000013</v>
      </c>
    </row>
    <row r="7453" spans="1:2" x14ac:dyDescent="0.35">
      <c r="A7453" s="38" t="s">
        <v>365</v>
      </c>
      <c r="B7453" s="38">
        <v>-10.15</v>
      </c>
    </row>
    <row r="7454" spans="1:2" x14ac:dyDescent="0.35">
      <c r="A7454" s="38" t="s">
        <v>365</v>
      </c>
      <c r="B7454" s="38">
        <v>88.48500000000007</v>
      </c>
    </row>
    <row r="7455" spans="1:2" x14ac:dyDescent="0.35">
      <c r="A7455" s="38" t="s">
        <v>365</v>
      </c>
      <c r="B7455" s="38">
        <v>16.703999999999986</v>
      </c>
    </row>
    <row r="7456" spans="1:2" x14ac:dyDescent="0.35">
      <c r="A7456" s="38" t="s">
        <v>365</v>
      </c>
      <c r="B7456" s="38">
        <v>3.1212</v>
      </c>
    </row>
    <row r="7457" spans="1:2" x14ac:dyDescent="0.35">
      <c r="A7457" s="38" t="s">
        <v>365</v>
      </c>
      <c r="B7457" s="38">
        <v>51.831200000000024</v>
      </c>
    </row>
    <row r="7458" spans="1:2" x14ac:dyDescent="0.35">
      <c r="A7458" s="38" t="s">
        <v>363</v>
      </c>
      <c r="B7458" s="38">
        <v>148.10640000000001</v>
      </c>
    </row>
    <row r="7459" spans="1:2" x14ac:dyDescent="0.35">
      <c r="A7459" s="38" t="s">
        <v>363</v>
      </c>
      <c r="B7459" s="38">
        <v>4.57</v>
      </c>
    </row>
    <row r="7460" spans="1:2" x14ac:dyDescent="0.35">
      <c r="A7460" s="38" t="s">
        <v>363</v>
      </c>
      <c r="B7460" s="38">
        <v>119.68599999999989</v>
      </c>
    </row>
    <row r="7461" spans="1:2" x14ac:dyDescent="0.35">
      <c r="A7461" s="38" t="s">
        <v>363</v>
      </c>
      <c r="B7461" s="38">
        <v>125.58240000000001</v>
      </c>
    </row>
    <row r="7462" spans="1:2" x14ac:dyDescent="0.35">
      <c r="A7462" s="38" t="s">
        <v>364</v>
      </c>
      <c r="B7462" s="38">
        <v>215.98919999999998</v>
      </c>
    </row>
    <row r="7463" spans="1:2" x14ac:dyDescent="0.35">
      <c r="A7463" s="38" t="s">
        <v>364</v>
      </c>
      <c r="B7463" s="38">
        <v>24.269599999999997</v>
      </c>
    </row>
    <row r="7464" spans="1:2" x14ac:dyDescent="0.35">
      <c r="A7464" s="38" t="s">
        <v>364</v>
      </c>
      <c r="B7464" s="38">
        <v>80.837999999999994</v>
      </c>
    </row>
    <row r="7465" spans="1:2" x14ac:dyDescent="0.35">
      <c r="A7465" s="38" t="s">
        <v>364</v>
      </c>
      <c r="B7465" s="38">
        <v>3.7200000000000006</v>
      </c>
    </row>
    <row r="7466" spans="1:2" x14ac:dyDescent="0.35">
      <c r="A7466" s="38" t="s">
        <v>364</v>
      </c>
      <c r="B7466" s="38">
        <v>15.407999999999998</v>
      </c>
    </row>
    <row r="7467" spans="1:2" x14ac:dyDescent="0.35">
      <c r="A7467" s="38" t="s">
        <v>364</v>
      </c>
      <c r="B7467" s="38">
        <v>65.435000000000002</v>
      </c>
    </row>
    <row r="7468" spans="1:2" x14ac:dyDescent="0.35">
      <c r="A7468" s="38" t="s">
        <v>364</v>
      </c>
      <c r="B7468" s="38">
        <v>23.716800000000006</v>
      </c>
    </row>
    <row r="7469" spans="1:2" x14ac:dyDescent="0.35">
      <c r="A7469" s="38" t="s">
        <v>364</v>
      </c>
      <c r="B7469" s="38">
        <v>11.872799999999998</v>
      </c>
    </row>
    <row r="7470" spans="1:2" x14ac:dyDescent="0.35">
      <c r="A7470" s="38" t="s">
        <v>366</v>
      </c>
      <c r="B7470" s="38">
        <v>7.0218000000000007</v>
      </c>
    </row>
    <row r="7471" spans="1:2" x14ac:dyDescent="0.35">
      <c r="A7471" s="38" t="s">
        <v>366</v>
      </c>
      <c r="B7471" s="38">
        <v>6.2608000000000015</v>
      </c>
    </row>
    <row r="7472" spans="1:2" x14ac:dyDescent="0.35">
      <c r="A7472" s="38" t="s">
        <v>366</v>
      </c>
      <c r="B7472" s="38">
        <v>-2.8608000000000002</v>
      </c>
    </row>
    <row r="7473" spans="1:2" x14ac:dyDescent="0.35">
      <c r="A7473" s="38" t="s">
        <v>366</v>
      </c>
      <c r="B7473" s="38">
        <v>-29.436800000000012</v>
      </c>
    </row>
    <row r="7474" spans="1:2" x14ac:dyDescent="0.35">
      <c r="A7474" s="38" t="s">
        <v>364</v>
      </c>
      <c r="B7474" s="38">
        <v>449.9849999999999</v>
      </c>
    </row>
    <row r="7475" spans="1:2" x14ac:dyDescent="0.35">
      <c r="A7475" s="38" t="s">
        <v>365</v>
      </c>
      <c r="B7475" s="38">
        <v>3.2223999999999995</v>
      </c>
    </row>
    <row r="7476" spans="1:2" x14ac:dyDescent="0.35">
      <c r="A7476" s="38" t="s">
        <v>363</v>
      </c>
      <c r="B7476" s="38">
        <v>746.40779999999972</v>
      </c>
    </row>
    <row r="7477" spans="1:2" x14ac:dyDescent="0.35">
      <c r="A7477" s="38" t="s">
        <v>363</v>
      </c>
      <c r="B7477" s="38">
        <v>274.49099999999999</v>
      </c>
    </row>
    <row r="7478" spans="1:2" x14ac:dyDescent="0.35">
      <c r="A7478" s="38" t="s">
        <v>363</v>
      </c>
      <c r="B7478" s="38">
        <v>1.4796000000000005</v>
      </c>
    </row>
    <row r="7479" spans="1:2" x14ac:dyDescent="0.35">
      <c r="A7479" s="38" t="s">
        <v>363</v>
      </c>
      <c r="B7479" s="38">
        <v>113.67419999999998</v>
      </c>
    </row>
    <row r="7480" spans="1:2" x14ac:dyDescent="0.35">
      <c r="A7480" s="38" t="s">
        <v>363</v>
      </c>
      <c r="B7480" s="38">
        <v>204.10919999999999</v>
      </c>
    </row>
    <row r="7481" spans="1:2" x14ac:dyDescent="0.35">
      <c r="A7481" s="38" t="s">
        <v>363</v>
      </c>
      <c r="B7481" s="38">
        <v>0.31119999999999948</v>
      </c>
    </row>
    <row r="7482" spans="1:2" x14ac:dyDescent="0.35">
      <c r="A7482" s="38" t="s">
        <v>363</v>
      </c>
      <c r="B7482" s="38">
        <v>3.0084</v>
      </c>
    </row>
    <row r="7483" spans="1:2" x14ac:dyDescent="0.35">
      <c r="A7483" s="38" t="s">
        <v>364</v>
      </c>
      <c r="B7483" s="38">
        <v>5.7509999999999994</v>
      </c>
    </row>
    <row r="7484" spans="1:2" x14ac:dyDescent="0.35">
      <c r="A7484" s="38" t="s">
        <v>366</v>
      </c>
      <c r="B7484" s="38">
        <v>6.9239999999999995</v>
      </c>
    </row>
    <row r="7485" spans="1:2" x14ac:dyDescent="0.35">
      <c r="A7485" s="38" t="s">
        <v>366</v>
      </c>
      <c r="B7485" s="38">
        <v>-108.26620000000001</v>
      </c>
    </row>
    <row r="7486" spans="1:2" x14ac:dyDescent="0.35">
      <c r="A7486" s="38" t="s">
        <v>365</v>
      </c>
      <c r="B7486" s="38">
        <v>0.86799999999999988</v>
      </c>
    </row>
    <row r="7487" spans="1:2" x14ac:dyDescent="0.35">
      <c r="A7487" s="38" t="s">
        <v>365</v>
      </c>
      <c r="B7487" s="38">
        <v>12.690999999999999</v>
      </c>
    </row>
    <row r="7488" spans="1:2" x14ac:dyDescent="0.35">
      <c r="A7488" s="38" t="s">
        <v>366</v>
      </c>
      <c r="B7488" s="38">
        <v>14.651</v>
      </c>
    </row>
    <row r="7489" spans="1:2" x14ac:dyDescent="0.35">
      <c r="A7489" s="38" t="s">
        <v>366</v>
      </c>
      <c r="B7489" s="38">
        <v>517.47930000000008</v>
      </c>
    </row>
    <row r="7490" spans="1:2" x14ac:dyDescent="0.35">
      <c r="A7490" s="38" t="s">
        <v>366</v>
      </c>
      <c r="B7490" s="38">
        <v>-105.31639999999993</v>
      </c>
    </row>
    <row r="7491" spans="1:2" x14ac:dyDescent="0.35">
      <c r="A7491" s="38" t="s">
        <v>364</v>
      </c>
      <c r="B7491" s="38">
        <v>6.2208000000000006</v>
      </c>
    </row>
    <row r="7492" spans="1:2" x14ac:dyDescent="0.35">
      <c r="A7492" s="38" t="s">
        <v>364</v>
      </c>
      <c r="B7492" s="38">
        <v>33.070799999999991</v>
      </c>
    </row>
    <row r="7493" spans="1:2" x14ac:dyDescent="0.35">
      <c r="A7493" s="38" t="s">
        <v>366</v>
      </c>
      <c r="B7493" s="38">
        <v>5.9969999999999857</v>
      </c>
    </row>
    <row r="7494" spans="1:2" x14ac:dyDescent="0.35">
      <c r="A7494" s="38" t="s">
        <v>365</v>
      </c>
      <c r="B7494" s="38">
        <v>3.2099999999999982</v>
      </c>
    </row>
    <row r="7495" spans="1:2" x14ac:dyDescent="0.35">
      <c r="A7495" s="38" t="s">
        <v>365</v>
      </c>
      <c r="B7495" s="38">
        <v>-65.853000000000009</v>
      </c>
    </row>
    <row r="7496" spans="1:2" x14ac:dyDescent="0.35">
      <c r="A7496" s="38" t="s">
        <v>365</v>
      </c>
      <c r="B7496" s="38">
        <v>-4.2012</v>
      </c>
    </row>
    <row r="7497" spans="1:2" x14ac:dyDescent="0.35">
      <c r="A7497" s="38" t="s">
        <v>364</v>
      </c>
      <c r="B7497" s="38">
        <v>1.4455999999999996</v>
      </c>
    </row>
    <row r="7498" spans="1:2" x14ac:dyDescent="0.35">
      <c r="A7498" s="38" t="s">
        <v>364</v>
      </c>
      <c r="B7498" s="38">
        <v>49.804199999999994</v>
      </c>
    </row>
    <row r="7499" spans="1:2" x14ac:dyDescent="0.35">
      <c r="A7499" s="38" t="s">
        <v>364</v>
      </c>
      <c r="B7499" s="38">
        <v>2.3311999999999999</v>
      </c>
    </row>
    <row r="7500" spans="1:2" x14ac:dyDescent="0.35">
      <c r="A7500" s="38" t="s">
        <v>364</v>
      </c>
      <c r="B7500" s="38">
        <v>20.856799999999993</v>
      </c>
    </row>
    <row r="7501" spans="1:2" x14ac:dyDescent="0.35">
      <c r="A7501" s="38" t="s">
        <v>364</v>
      </c>
      <c r="B7501" s="38">
        <v>7.9128000000000007</v>
      </c>
    </row>
    <row r="7502" spans="1:2" x14ac:dyDescent="0.35">
      <c r="A7502" s="38" t="s">
        <v>364</v>
      </c>
      <c r="B7502" s="38">
        <v>19.735800000000005</v>
      </c>
    </row>
    <row r="7503" spans="1:2" x14ac:dyDescent="0.35">
      <c r="A7503" s="38" t="s">
        <v>364</v>
      </c>
      <c r="B7503" s="38">
        <v>52.917299999999955</v>
      </c>
    </row>
    <row r="7504" spans="1:2" x14ac:dyDescent="0.35">
      <c r="A7504" s="38" t="s">
        <v>364</v>
      </c>
      <c r="B7504" s="38">
        <v>2.0671999999999997</v>
      </c>
    </row>
    <row r="7505" spans="1:2" x14ac:dyDescent="0.35">
      <c r="A7505" s="38" t="s">
        <v>364</v>
      </c>
      <c r="B7505" s="38">
        <v>18.539099999999991</v>
      </c>
    </row>
    <row r="7506" spans="1:2" x14ac:dyDescent="0.35">
      <c r="A7506" s="38" t="s">
        <v>366</v>
      </c>
      <c r="B7506" s="38">
        <v>11.68</v>
      </c>
    </row>
    <row r="7507" spans="1:2" x14ac:dyDescent="0.35">
      <c r="A7507" s="38" t="s">
        <v>365</v>
      </c>
      <c r="B7507" s="38">
        <v>-18.872800000000009</v>
      </c>
    </row>
    <row r="7508" spans="1:2" x14ac:dyDescent="0.35">
      <c r="A7508" s="38" t="s">
        <v>364</v>
      </c>
      <c r="B7508" s="38">
        <v>5.2181999999999924</v>
      </c>
    </row>
    <row r="7509" spans="1:2" x14ac:dyDescent="0.35">
      <c r="A7509" s="38" t="s">
        <v>364</v>
      </c>
      <c r="B7509" s="38">
        <v>105.24679999999995</v>
      </c>
    </row>
    <row r="7510" spans="1:2" x14ac:dyDescent="0.35">
      <c r="A7510" s="38" t="s">
        <v>366</v>
      </c>
      <c r="B7510" s="38">
        <v>3.3524000000000003</v>
      </c>
    </row>
    <row r="7511" spans="1:2" x14ac:dyDescent="0.35">
      <c r="A7511" s="38" t="s">
        <v>366</v>
      </c>
      <c r="B7511" s="38">
        <v>-377.98919999999998</v>
      </c>
    </row>
    <row r="7512" spans="1:2" x14ac:dyDescent="0.35">
      <c r="A7512" s="38" t="s">
        <v>366</v>
      </c>
      <c r="B7512" s="38">
        <v>4.6530000000000022</v>
      </c>
    </row>
    <row r="7513" spans="1:2" x14ac:dyDescent="0.35">
      <c r="A7513" s="38" t="s">
        <v>366</v>
      </c>
      <c r="B7513" s="38">
        <v>148.845</v>
      </c>
    </row>
    <row r="7514" spans="1:2" x14ac:dyDescent="0.35">
      <c r="A7514" s="38" t="s">
        <v>366</v>
      </c>
      <c r="B7514" s="38">
        <v>17.959200000000003</v>
      </c>
    </row>
    <row r="7515" spans="1:2" x14ac:dyDescent="0.35">
      <c r="A7515" s="38" t="s">
        <v>366</v>
      </c>
      <c r="B7515" s="38">
        <v>2.1319999999999988</v>
      </c>
    </row>
    <row r="7516" spans="1:2" x14ac:dyDescent="0.35">
      <c r="A7516" s="38" t="s">
        <v>363</v>
      </c>
      <c r="B7516" s="38">
        <v>13.505599999999999</v>
      </c>
    </row>
    <row r="7517" spans="1:2" x14ac:dyDescent="0.35">
      <c r="A7517" s="38" t="s">
        <v>363</v>
      </c>
      <c r="B7517" s="38">
        <v>62.32099999999997</v>
      </c>
    </row>
    <row r="7518" spans="1:2" x14ac:dyDescent="0.35">
      <c r="A7518" s="38" t="s">
        <v>363</v>
      </c>
      <c r="B7518" s="38">
        <v>7.4824000000000002</v>
      </c>
    </row>
    <row r="7519" spans="1:2" x14ac:dyDescent="0.35">
      <c r="A7519" s="38" t="s">
        <v>363</v>
      </c>
      <c r="B7519" s="38">
        <v>48.328499999999991</v>
      </c>
    </row>
    <row r="7520" spans="1:2" x14ac:dyDescent="0.35">
      <c r="A7520" s="38" t="s">
        <v>363</v>
      </c>
      <c r="B7520" s="38">
        <v>0.60559999999999903</v>
      </c>
    </row>
    <row r="7521" spans="1:2" x14ac:dyDescent="0.35">
      <c r="A7521" s="38" t="s">
        <v>363</v>
      </c>
      <c r="B7521" s="38">
        <v>2.6495999999999995</v>
      </c>
    </row>
    <row r="7522" spans="1:2" x14ac:dyDescent="0.35">
      <c r="A7522" s="38" t="s">
        <v>363</v>
      </c>
      <c r="B7522" s="38">
        <v>629.99099999999999</v>
      </c>
    </row>
    <row r="7523" spans="1:2" x14ac:dyDescent="0.35">
      <c r="A7523" s="38" t="s">
        <v>366</v>
      </c>
      <c r="B7523" s="38">
        <v>-7.4600000000000009</v>
      </c>
    </row>
    <row r="7524" spans="1:2" x14ac:dyDescent="0.35">
      <c r="A7524" s="38" t="s">
        <v>366</v>
      </c>
      <c r="B7524" s="38">
        <v>-6.4944000000000024</v>
      </c>
    </row>
    <row r="7525" spans="1:2" x14ac:dyDescent="0.35">
      <c r="A7525" s="38" t="s">
        <v>366</v>
      </c>
      <c r="B7525" s="38">
        <v>-1.217800000000004</v>
      </c>
    </row>
    <row r="7526" spans="1:2" x14ac:dyDescent="0.35">
      <c r="A7526" s="38" t="s">
        <v>364</v>
      </c>
      <c r="B7526" s="38">
        <v>7.6047999999999991</v>
      </c>
    </row>
    <row r="7527" spans="1:2" x14ac:dyDescent="0.35">
      <c r="A7527" s="38" t="s">
        <v>364</v>
      </c>
      <c r="B7527" s="38">
        <v>148.70400000000006</v>
      </c>
    </row>
    <row r="7528" spans="1:2" x14ac:dyDescent="0.35">
      <c r="A7528" s="38" t="s">
        <v>364</v>
      </c>
      <c r="B7528" s="38">
        <v>33.064799999999998</v>
      </c>
    </row>
    <row r="7529" spans="1:2" x14ac:dyDescent="0.35">
      <c r="A7529" s="38" t="s">
        <v>364</v>
      </c>
      <c r="B7529" s="38">
        <v>2.9567999999999994</v>
      </c>
    </row>
    <row r="7530" spans="1:2" x14ac:dyDescent="0.35">
      <c r="A7530" s="38" t="s">
        <v>364</v>
      </c>
      <c r="B7530" s="38">
        <v>16.146000000000001</v>
      </c>
    </row>
    <row r="7531" spans="1:2" x14ac:dyDescent="0.35">
      <c r="A7531" s="38" t="s">
        <v>364</v>
      </c>
      <c r="B7531" s="38">
        <v>5.5379999999999985</v>
      </c>
    </row>
    <row r="7532" spans="1:2" x14ac:dyDescent="0.35">
      <c r="A7532" s="38" t="s">
        <v>364</v>
      </c>
      <c r="B7532" s="38">
        <v>314.27190000000002</v>
      </c>
    </row>
    <row r="7533" spans="1:2" x14ac:dyDescent="0.35">
      <c r="A7533" s="38" t="s">
        <v>364</v>
      </c>
      <c r="B7533" s="38">
        <v>-13.317600000000013</v>
      </c>
    </row>
    <row r="7534" spans="1:2" x14ac:dyDescent="0.35">
      <c r="A7534" s="38" t="s">
        <v>364</v>
      </c>
      <c r="B7534" s="38">
        <v>54.352799999999945</v>
      </c>
    </row>
    <row r="7535" spans="1:2" x14ac:dyDescent="0.35">
      <c r="A7535" s="38" t="s">
        <v>363</v>
      </c>
      <c r="B7535" s="38">
        <v>-22.138200000000012</v>
      </c>
    </row>
    <row r="7536" spans="1:2" x14ac:dyDescent="0.35">
      <c r="A7536" s="38" t="s">
        <v>363</v>
      </c>
      <c r="B7536" s="38">
        <v>5.7980000000000018</v>
      </c>
    </row>
    <row r="7537" spans="1:2" x14ac:dyDescent="0.35">
      <c r="A7537" s="38" t="s">
        <v>364</v>
      </c>
      <c r="B7537" s="38">
        <v>8.0190000000000001</v>
      </c>
    </row>
    <row r="7538" spans="1:2" x14ac:dyDescent="0.35">
      <c r="A7538" s="38" t="s">
        <v>365</v>
      </c>
      <c r="B7538" s="38">
        <v>-14.271599999999999</v>
      </c>
    </row>
    <row r="7539" spans="1:2" x14ac:dyDescent="0.35">
      <c r="A7539" s="38" t="s">
        <v>364</v>
      </c>
      <c r="B7539" s="38">
        <v>33.313599999999994</v>
      </c>
    </row>
    <row r="7540" spans="1:2" x14ac:dyDescent="0.35">
      <c r="A7540" s="38" t="s">
        <v>364</v>
      </c>
      <c r="B7540" s="38">
        <v>12.857399999999984</v>
      </c>
    </row>
    <row r="7541" spans="1:2" x14ac:dyDescent="0.35">
      <c r="A7541" s="38" t="s">
        <v>364</v>
      </c>
      <c r="B7541" s="38">
        <v>-24.41599999999999</v>
      </c>
    </row>
    <row r="7542" spans="1:2" x14ac:dyDescent="0.35">
      <c r="A7542" s="38" t="s">
        <v>364</v>
      </c>
      <c r="B7542" s="38">
        <v>-363.52799999999991</v>
      </c>
    </row>
    <row r="7543" spans="1:2" x14ac:dyDescent="0.35">
      <c r="A7543" s="38" t="s">
        <v>364</v>
      </c>
      <c r="B7543" s="38">
        <v>4.9615999999999989</v>
      </c>
    </row>
    <row r="7544" spans="1:2" x14ac:dyDescent="0.35">
      <c r="A7544" s="38" t="s">
        <v>364</v>
      </c>
      <c r="B7544" s="38">
        <v>0</v>
      </c>
    </row>
    <row r="7545" spans="1:2" x14ac:dyDescent="0.35">
      <c r="A7545" s="38" t="s">
        <v>364</v>
      </c>
      <c r="B7545" s="38">
        <v>-14.34</v>
      </c>
    </row>
    <row r="7546" spans="1:2" x14ac:dyDescent="0.35">
      <c r="A7546" s="38" t="s">
        <v>364</v>
      </c>
      <c r="B7546" s="38">
        <v>68.001000000000033</v>
      </c>
    </row>
    <row r="7547" spans="1:2" x14ac:dyDescent="0.35">
      <c r="A7547" s="38" t="s">
        <v>365</v>
      </c>
      <c r="B7547" s="38">
        <v>71.995200000000011</v>
      </c>
    </row>
    <row r="7548" spans="1:2" x14ac:dyDescent="0.35">
      <c r="A7548" s="38" t="s">
        <v>365</v>
      </c>
      <c r="B7548" s="38">
        <v>66.145099999999957</v>
      </c>
    </row>
    <row r="7549" spans="1:2" x14ac:dyDescent="0.35">
      <c r="A7549" s="38" t="s">
        <v>365</v>
      </c>
      <c r="B7549" s="38">
        <v>-19.16800000000001</v>
      </c>
    </row>
    <row r="7550" spans="1:2" x14ac:dyDescent="0.35">
      <c r="A7550" s="38" t="s">
        <v>365</v>
      </c>
      <c r="B7550" s="38">
        <v>-1.5715000000000008</v>
      </c>
    </row>
    <row r="7551" spans="1:2" x14ac:dyDescent="0.35">
      <c r="A7551" s="38" t="s">
        <v>365</v>
      </c>
      <c r="B7551" s="38">
        <v>-11.662199999999999</v>
      </c>
    </row>
    <row r="7552" spans="1:2" x14ac:dyDescent="0.35">
      <c r="A7552" s="38" t="s">
        <v>366</v>
      </c>
      <c r="B7552" s="38">
        <v>17.37</v>
      </c>
    </row>
    <row r="7553" spans="1:2" x14ac:dyDescent="0.35">
      <c r="A7553" s="38" t="s">
        <v>366</v>
      </c>
      <c r="B7553" s="38">
        <v>216.8244</v>
      </c>
    </row>
    <row r="7554" spans="1:2" x14ac:dyDescent="0.35">
      <c r="A7554" s="38" t="s">
        <v>366</v>
      </c>
      <c r="B7554" s="38">
        <v>4.5359999999999996</v>
      </c>
    </row>
    <row r="7555" spans="1:2" x14ac:dyDescent="0.35">
      <c r="A7555" s="38" t="s">
        <v>366</v>
      </c>
      <c r="B7555" s="38">
        <v>12.441600000000001</v>
      </c>
    </row>
    <row r="7556" spans="1:2" x14ac:dyDescent="0.35">
      <c r="A7556" s="38" t="s">
        <v>366</v>
      </c>
      <c r="B7556" s="38">
        <v>-216.97830000000002</v>
      </c>
    </row>
    <row r="7557" spans="1:2" x14ac:dyDescent="0.35">
      <c r="A7557" s="38" t="s">
        <v>366</v>
      </c>
      <c r="B7557" s="38">
        <v>5.3010000000000002</v>
      </c>
    </row>
    <row r="7558" spans="1:2" x14ac:dyDescent="0.35">
      <c r="A7558" s="38" t="s">
        <v>365</v>
      </c>
      <c r="B7558" s="38">
        <v>72.808799999999991</v>
      </c>
    </row>
    <row r="7559" spans="1:2" x14ac:dyDescent="0.35">
      <c r="A7559" s="38" t="s">
        <v>365</v>
      </c>
      <c r="B7559" s="38">
        <v>224.07299999999998</v>
      </c>
    </row>
    <row r="7560" spans="1:2" x14ac:dyDescent="0.35">
      <c r="A7560" s="38" t="s">
        <v>366</v>
      </c>
      <c r="B7560" s="38">
        <v>154.84259999999995</v>
      </c>
    </row>
    <row r="7561" spans="1:2" x14ac:dyDescent="0.35">
      <c r="A7561" s="38" t="s">
        <v>366</v>
      </c>
      <c r="B7561" s="38">
        <v>82.290599999999998</v>
      </c>
    </row>
    <row r="7562" spans="1:2" x14ac:dyDescent="0.35">
      <c r="A7562" s="38" t="s">
        <v>366</v>
      </c>
      <c r="B7562" s="38">
        <v>9.8207999999999984</v>
      </c>
    </row>
    <row r="7563" spans="1:2" x14ac:dyDescent="0.35">
      <c r="A7563" s="38" t="s">
        <v>366</v>
      </c>
      <c r="B7563" s="38">
        <v>0</v>
      </c>
    </row>
    <row r="7564" spans="1:2" x14ac:dyDescent="0.35">
      <c r="A7564" s="38" t="s">
        <v>365</v>
      </c>
      <c r="B7564" s="38">
        <v>0</v>
      </c>
    </row>
    <row r="7565" spans="1:2" x14ac:dyDescent="0.35">
      <c r="A7565" s="38" t="s">
        <v>364</v>
      </c>
      <c r="B7565" s="38">
        <v>13.562599999999998</v>
      </c>
    </row>
    <row r="7566" spans="1:2" x14ac:dyDescent="0.35">
      <c r="A7566" s="38" t="s">
        <v>364</v>
      </c>
      <c r="B7566" s="38">
        <v>-59.835600000000042</v>
      </c>
    </row>
    <row r="7567" spans="1:2" x14ac:dyDescent="0.35">
      <c r="A7567" s="38" t="s">
        <v>364</v>
      </c>
      <c r="B7567" s="38">
        <v>7.7728000000000037</v>
      </c>
    </row>
    <row r="7568" spans="1:2" x14ac:dyDescent="0.35">
      <c r="A7568" s="38" t="s">
        <v>365</v>
      </c>
      <c r="B7568" s="38">
        <v>8.3957999999999942</v>
      </c>
    </row>
    <row r="7569" spans="1:2" x14ac:dyDescent="0.35">
      <c r="A7569" s="38" t="s">
        <v>365</v>
      </c>
      <c r="B7569" s="38">
        <v>7.2576000000000001</v>
      </c>
    </row>
    <row r="7570" spans="1:2" x14ac:dyDescent="0.35">
      <c r="A7570" s="38" t="s">
        <v>364</v>
      </c>
      <c r="B7570" s="38">
        <v>11.907</v>
      </c>
    </row>
    <row r="7571" spans="1:2" x14ac:dyDescent="0.35">
      <c r="A7571" s="38" t="s">
        <v>364</v>
      </c>
      <c r="B7571" s="38">
        <v>23.086399999999998</v>
      </c>
    </row>
    <row r="7572" spans="1:2" x14ac:dyDescent="0.35">
      <c r="A7572" s="38" t="s">
        <v>364</v>
      </c>
      <c r="B7572" s="38">
        <v>7.1999999999999993</v>
      </c>
    </row>
    <row r="7573" spans="1:2" x14ac:dyDescent="0.35">
      <c r="A7573" s="38" t="s">
        <v>363</v>
      </c>
      <c r="B7573" s="38">
        <v>9.7349999999999781</v>
      </c>
    </row>
    <row r="7574" spans="1:2" x14ac:dyDescent="0.35">
      <c r="A7574" s="38" t="s">
        <v>363</v>
      </c>
      <c r="B7574" s="38">
        <v>112.35079999999999</v>
      </c>
    </row>
    <row r="7575" spans="1:2" x14ac:dyDescent="0.35">
      <c r="A7575" s="38" t="s">
        <v>363</v>
      </c>
      <c r="B7575" s="38">
        <v>0.88039999999999985</v>
      </c>
    </row>
    <row r="7576" spans="1:2" x14ac:dyDescent="0.35">
      <c r="A7576" s="38" t="s">
        <v>364</v>
      </c>
      <c r="B7576" s="38">
        <v>4.4391999999999996</v>
      </c>
    </row>
    <row r="7577" spans="1:2" x14ac:dyDescent="0.35">
      <c r="A7577" s="38" t="s">
        <v>364</v>
      </c>
      <c r="B7577" s="38">
        <v>40.119999999999976</v>
      </c>
    </row>
    <row r="7578" spans="1:2" x14ac:dyDescent="0.35">
      <c r="A7578" s="38" t="s">
        <v>364</v>
      </c>
      <c r="B7578" s="38">
        <v>15.098399999999998</v>
      </c>
    </row>
    <row r="7579" spans="1:2" x14ac:dyDescent="0.35">
      <c r="A7579" s="38" t="s">
        <v>364</v>
      </c>
      <c r="B7579" s="38">
        <v>4.6193000000000026</v>
      </c>
    </row>
    <row r="7580" spans="1:2" x14ac:dyDescent="0.35">
      <c r="A7580" s="38" t="s">
        <v>365</v>
      </c>
      <c r="B7580" s="38">
        <v>112.78800000000001</v>
      </c>
    </row>
    <row r="7581" spans="1:2" x14ac:dyDescent="0.35">
      <c r="A7581" s="38" t="s">
        <v>366</v>
      </c>
      <c r="B7581" s="38">
        <v>735.03359999999998</v>
      </c>
    </row>
    <row r="7582" spans="1:2" x14ac:dyDescent="0.35">
      <c r="A7582" s="38" t="s">
        <v>366</v>
      </c>
      <c r="B7582" s="38">
        <v>4.4850000000000003</v>
      </c>
    </row>
    <row r="7583" spans="1:2" x14ac:dyDescent="0.35">
      <c r="A7583" s="38" t="s">
        <v>366</v>
      </c>
      <c r="B7583" s="38">
        <v>15.857099999999974</v>
      </c>
    </row>
    <row r="7584" spans="1:2" x14ac:dyDescent="0.35">
      <c r="A7584" s="38" t="s">
        <v>366</v>
      </c>
      <c r="B7584" s="38">
        <v>2.8392000000000017</v>
      </c>
    </row>
    <row r="7585" spans="1:2" x14ac:dyDescent="0.35">
      <c r="A7585" s="38" t="s">
        <v>363</v>
      </c>
      <c r="B7585" s="38">
        <v>909.98180000000025</v>
      </c>
    </row>
    <row r="7586" spans="1:2" x14ac:dyDescent="0.35">
      <c r="A7586" s="38" t="s">
        <v>363</v>
      </c>
      <c r="B7586" s="38">
        <v>6.6239999999999988</v>
      </c>
    </row>
    <row r="7587" spans="1:2" x14ac:dyDescent="0.35">
      <c r="A7587" s="38" t="s">
        <v>363</v>
      </c>
      <c r="B7587" s="38">
        <v>60.255300000000005</v>
      </c>
    </row>
    <row r="7588" spans="1:2" x14ac:dyDescent="0.35">
      <c r="A7588" s="38" t="s">
        <v>363</v>
      </c>
      <c r="B7588" s="38">
        <v>2.702799999999999</v>
      </c>
    </row>
    <row r="7589" spans="1:2" x14ac:dyDescent="0.35">
      <c r="A7589" s="38" t="s">
        <v>363</v>
      </c>
      <c r="B7589" s="38">
        <v>59.011199999999988</v>
      </c>
    </row>
    <row r="7590" spans="1:2" x14ac:dyDescent="0.35">
      <c r="A7590" s="38" t="s">
        <v>364</v>
      </c>
      <c r="B7590" s="38">
        <v>5.1929999999999996</v>
      </c>
    </row>
    <row r="7591" spans="1:2" x14ac:dyDescent="0.35">
      <c r="A7591" s="38" t="s">
        <v>365</v>
      </c>
      <c r="B7591" s="38">
        <v>12.874400000000001</v>
      </c>
    </row>
    <row r="7592" spans="1:2" x14ac:dyDescent="0.35">
      <c r="A7592" s="38" t="s">
        <v>366</v>
      </c>
      <c r="B7592" s="38">
        <v>11.649599999999996</v>
      </c>
    </row>
    <row r="7593" spans="1:2" x14ac:dyDescent="0.35">
      <c r="A7593" s="38" t="s">
        <v>366</v>
      </c>
      <c r="B7593" s="38">
        <v>-19.338199999999993</v>
      </c>
    </row>
    <row r="7594" spans="1:2" x14ac:dyDescent="0.35">
      <c r="A7594" s="38" t="s">
        <v>366</v>
      </c>
      <c r="B7594" s="38">
        <v>0.59039999999999937</v>
      </c>
    </row>
    <row r="7595" spans="1:2" x14ac:dyDescent="0.35">
      <c r="A7595" s="38" t="s">
        <v>366</v>
      </c>
      <c r="B7595" s="38">
        <v>-63.376499999999965</v>
      </c>
    </row>
    <row r="7596" spans="1:2" x14ac:dyDescent="0.35">
      <c r="A7596" s="38" t="s">
        <v>365</v>
      </c>
      <c r="B7596" s="38">
        <v>70.492799999999988</v>
      </c>
    </row>
    <row r="7597" spans="1:2" x14ac:dyDescent="0.35">
      <c r="A7597" s="38" t="s">
        <v>365</v>
      </c>
      <c r="B7597" s="38">
        <v>18.28</v>
      </c>
    </row>
    <row r="7598" spans="1:2" x14ac:dyDescent="0.35">
      <c r="A7598" s="38" t="s">
        <v>364</v>
      </c>
      <c r="B7598" s="38">
        <v>22.557600000000008</v>
      </c>
    </row>
    <row r="7599" spans="1:2" x14ac:dyDescent="0.35">
      <c r="A7599" s="38" t="s">
        <v>364</v>
      </c>
      <c r="B7599" s="38">
        <v>0.45920000000000027</v>
      </c>
    </row>
    <row r="7600" spans="1:2" x14ac:dyDescent="0.35">
      <c r="A7600" s="38" t="s">
        <v>364</v>
      </c>
      <c r="B7600" s="38">
        <v>4.7819999999999947</v>
      </c>
    </row>
    <row r="7601" spans="1:2" x14ac:dyDescent="0.35">
      <c r="A7601" s="38" t="s">
        <v>364</v>
      </c>
      <c r="B7601" s="38">
        <v>13.078000000000001</v>
      </c>
    </row>
    <row r="7602" spans="1:2" x14ac:dyDescent="0.35">
      <c r="A7602" s="38" t="s">
        <v>364</v>
      </c>
      <c r="B7602" s="38">
        <v>-21.944999999999993</v>
      </c>
    </row>
    <row r="7603" spans="1:2" x14ac:dyDescent="0.35">
      <c r="A7603" s="38" t="s">
        <v>364</v>
      </c>
      <c r="B7603" s="38">
        <v>46.469999999999985</v>
      </c>
    </row>
    <row r="7604" spans="1:2" x14ac:dyDescent="0.35">
      <c r="A7604" s="38" t="s">
        <v>364</v>
      </c>
      <c r="B7604" s="38">
        <v>16.776000000000007</v>
      </c>
    </row>
    <row r="7605" spans="1:2" x14ac:dyDescent="0.35">
      <c r="A7605" s="38" t="s">
        <v>366</v>
      </c>
      <c r="B7605" s="38">
        <v>6.2208000000000006</v>
      </c>
    </row>
    <row r="7606" spans="1:2" x14ac:dyDescent="0.35">
      <c r="A7606" s="38" t="s">
        <v>365</v>
      </c>
      <c r="B7606" s="38">
        <v>-33.358199999999997</v>
      </c>
    </row>
    <row r="7607" spans="1:2" x14ac:dyDescent="0.35">
      <c r="A7607" s="38" t="s">
        <v>365</v>
      </c>
      <c r="B7607" s="38">
        <v>-1.6751999999999994</v>
      </c>
    </row>
    <row r="7608" spans="1:2" x14ac:dyDescent="0.35">
      <c r="A7608" s="38" t="s">
        <v>365</v>
      </c>
      <c r="B7608" s="38">
        <v>97.302599999999984</v>
      </c>
    </row>
    <row r="7609" spans="1:2" x14ac:dyDescent="0.35">
      <c r="A7609" s="38" t="s">
        <v>365</v>
      </c>
      <c r="B7609" s="38">
        <v>19.823999999999998</v>
      </c>
    </row>
    <row r="7610" spans="1:2" x14ac:dyDescent="0.35">
      <c r="A7610" s="38" t="s">
        <v>364</v>
      </c>
      <c r="B7610" s="38">
        <v>12.441600000000001</v>
      </c>
    </row>
    <row r="7611" spans="1:2" x14ac:dyDescent="0.35">
      <c r="A7611" s="38" t="s">
        <v>364</v>
      </c>
      <c r="B7611" s="38">
        <v>6.6583999999999968</v>
      </c>
    </row>
    <row r="7612" spans="1:2" x14ac:dyDescent="0.35">
      <c r="A7612" s="38" t="s">
        <v>364</v>
      </c>
      <c r="B7612" s="38">
        <v>9.3312000000000008</v>
      </c>
    </row>
    <row r="7613" spans="1:2" x14ac:dyDescent="0.35">
      <c r="A7613" s="38" t="s">
        <v>365</v>
      </c>
      <c r="B7613" s="38">
        <v>4.2929999999999993</v>
      </c>
    </row>
    <row r="7614" spans="1:2" x14ac:dyDescent="0.35">
      <c r="A7614" s="38" t="s">
        <v>365</v>
      </c>
      <c r="B7614" s="38">
        <v>1.8010999999999999</v>
      </c>
    </row>
    <row r="7615" spans="1:2" x14ac:dyDescent="0.35">
      <c r="A7615" s="38" t="s">
        <v>365</v>
      </c>
      <c r="B7615" s="38">
        <v>1.7279999999999998</v>
      </c>
    </row>
    <row r="7616" spans="1:2" x14ac:dyDescent="0.35">
      <c r="A7616" s="38" t="s">
        <v>366</v>
      </c>
      <c r="B7616" s="38">
        <v>4.6220999999999997</v>
      </c>
    </row>
    <row r="7617" spans="1:2" x14ac:dyDescent="0.35">
      <c r="A7617" s="38" t="s">
        <v>363</v>
      </c>
      <c r="B7617" s="38">
        <v>-4.427999999999999</v>
      </c>
    </row>
    <row r="7618" spans="1:2" x14ac:dyDescent="0.35">
      <c r="A7618" s="38" t="s">
        <v>366</v>
      </c>
      <c r="B7618" s="38">
        <v>8.7137999999999991</v>
      </c>
    </row>
    <row r="7619" spans="1:2" x14ac:dyDescent="0.35">
      <c r="A7619" s="38" t="s">
        <v>366</v>
      </c>
      <c r="B7619" s="38">
        <v>220.98699999999997</v>
      </c>
    </row>
    <row r="7620" spans="1:2" x14ac:dyDescent="0.35">
      <c r="A7620" s="38" t="s">
        <v>364</v>
      </c>
      <c r="B7620" s="38">
        <v>9.4787999999999784</v>
      </c>
    </row>
    <row r="7621" spans="1:2" x14ac:dyDescent="0.35">
      <c r="A7621" s="38" t="s">
        <v>364</v>
      </c>
      <c r="B7621" s="38">
        <v>7.1960000000000015</v>
      </c>
    </row>
    <row r="7622" spans="1:2" x14ac:dyDescent="0.35">
      <c r="A7622" s="38" t="s">
        <v>364</v>
      </c>
      <c r="B7622" s="38">
        <v>47.242999999999967</v>
      </c>
    </row>
    <row r="7623" spans="1:2" x14ac:dyDescent="0.35">
      <c r="A7623" s="38" t="s">
        <v>364</v>
      </c>
      <c r="B7623" s="38">
        <v>54.400800000000004</v>
      </c>
    </row>
    <row r="7624" spans="1:2" x14ac:dyDescent="0.35">
      <c r="A7624" s="38" t="s">
        <v>364</v>
      </c>
      <c r="B7624" s="38">
        <v>2.6039999999999996</v>
      </c>
    </row>
    <row r="7625" spans="1:2" x14ac:dyDescent="0.35">
      <c r="A7625" s="38" t="s">
        <v>366</v>
      </c>
      <c r="B7625" s="38">
        <v>11.054400000000001</v>
      </c>
    </row>
    <row r="7626" spans="1:2" x14ac:dyDescent="0.35">
      <c r="A7626" s="38" t="s">
        <v>365</v>
      </c>
      <c r="B7626" s="38">
        <v>245.69999999999993</v>
      </c>
    </row>
    <row r="7627" spans="1:2" x14ac:dyDescent="0.35">
      <c r="A7627" s="38" t="s">
        <v>365</v>
      </c>
      <c r="B7627" s="38">
        <v>19.585799999999999</v>
      </c>
    </row>
    <row r="7628" spans="1:2" x14ac:dyDescent="0.35">
      <c r="A7628" s="38" t="s">
        <v>364</v>
      </c>
      <c r="B7628" s="38">
        <v>28.492799999999988</v>
      </c>
    </row>
    <row r="7629" spans="1:2" x14ac:dyDescent="0.35">
      <c r="A7629" s="38" t="s">
        <v>364</v>
      </c>
      <c r="B7629" s="38">
        <v>-1.4590000000000014</v>
      </c>
    </row>
    <row r="7630" spans="1:2" x14ac:dyDescent="0.35">
      <c r="A7630" s="38" t="s">
        <v>364</v>
      </c>
      <c r="B7630" s="38">
        <v>5.368999999999998</v>
      </c>
    </row>
    <row r="7631" spans="1:2" x14ac:dyDescent="0.35">
      <c r="A7631" s="38" t="s">
        <v>365</v>
      </c>
      <c r="B7631" s="38">
        <v>113.30549999999999</v>
      </c>
    </row>
    <row r="7632" spans="1:2" x14ac:dyDescent="0.35">
      <c r="A7632" s="38" t="s">
        <v>365</v>
      </c>
      <c r="B7632" s="38">
        <v>88.180399999999977</v>
      </c>
    </row>
    <row r="7633" spans="1:2" x14ac:dyDescent="0.35">
      <c r="A7633" s="38" t="s">
        <v>365</v>
      </c>
      <c r="B7633" s="38">
        <v>-9.0929999999999964</v>
      </c>
    </row>
    <row r="7634" spans="1:2" x14ac:dyDescent="0.35">
      <c r="A7634" s="38" t="s">
        <v>363</v>
      </c>
      <c r="B7634" s="38">
        <v>314.03840000000002</v>
      </c>
    </row>
    <row r="7635" spans="1:2" x14ac:dyDescent="0.35">
      <c r="A7635" s="38" t="s">
        <v>363</v>
      </c>
      <c r="B7635" s="38">
        <v>5.8890999999999991</v>
      </c>
    </row>
    <row r="7636" spans="1:2" x14ac:dyDescent="0.35">
      <c r="A7636" s="38" t="s">
        <v>363</v>
      </c>
      <c r="B7636" s="38">
        <v>10.028199999999998</v>
      </c>
    </row>
    <row r="7637" spans="1:2" x14ac:dyDescent="0.35">
      <c r="A7637" s="38" t="s">
        <v>363</v>
      </c>
      <c r="B7637" s="38">
        <v>87.28419999999997</v>
      </c>
    </row>
    <row r="7638" spans="1:2" x14ac:dyDescent="0.35">
      <c r="A7638" s="38" t="s">
        <v>363</v>
      </c>
      <c r="B7638" s="38">
        <v>77.624999999999972</v>
      </c>
    </row>
    <row r="7639" spans="1:2" x14ac:dyDescent="0.35">
      <c r="A7639" s="38" t="s">
        <v>366</v>
      </c>
      <c r="B7639" s="38">
        <v>15.475200000000001</v>
      </c>
    </row>
    <row r="7640" spans="1:2" x14ac:dyDescent="0.35">
      <c r="A7640" s="38" t="s">
        <v>366</v>
      </c>
      <c r="B7640" s="38">
        <v>27.241199999999996</v>
      </c>
    </row>
    <row r="7641" spans="1:2" x14ac:dyDescent="0.35">
      <c r="A7641" s="38" t="s">
        <v>366</v>
      </c>
      <c r="B7641" s="38">
        <v>101.6508</v>
      </c>
    </row>
    <row r="7642" spans="1:2" x14ac:dyDescent="0.35">
      <c r="A7642" s="38" t="s">
        <v>366</v>
      </c>
      <c r="B7642" s="38">
        <v>33.339599999999997</v>
      </c>
    </row>
    <row r="7643" spans="1:2" x14ac:dyDescent="0.35">
      <c r="A7643" s="38" t="s">
        <v>364</v>
      </c>
      <c r="B7643" s="38">
        <v>-938.28</v>
      </c>
    </row>
    <row r="7644" spans="1:2" x14ac:dyDescent="0.35">
      <c r="A7644" s="38" t="s">
        <v>364</v>
      </c>
      <c r="B7644" s="38">
        <v>-14.920000000000002</v>
      </c>
    </row>
    <row r="7645" spans="1:2" x14ac:dyDescent="0.35">
      <c r="A7645" s="38" t="s">
        <v>364</v>
      </c>
      <c r="B7645" s="38">
        <v>-9.1815999999999995</v>
      </c>
    </row>
    <row r="7646" spans="1:2" x14ac:dyDescent="0.35">
      <c r="A7646" s="38" t="s">
        <v>364</v>
      </c>
      <c r="B7646" s="38">
        <v>0.84950000000000259</v>
      </c>
    </row>
    <row r="7647" spans="1:2" x14ac:dyDescent="0.35">
      <c r="A7647" s="38" t="s">
        <v>364</v>
      </c>
      <c r="B7647" s="38">
        <v>89.222400000000022</v>
      </c>
    </row>
    <row r="7648" spans="1:2" x14ac:dyDescent="0.35">
      <c r="A7648" s="38" t="s">
        <v>363</v>
      </c>
      <c r="B7648" s="38">
        <v>-571.99559999999997</v>
      </c>
    </row>
    <row r="7649" spans="1:2" x14ac:dyDescent="0.35">
      <c r="A7649" s="38" t="s">
        <v>364</v>
      </c>
      <c r="B7649" s="38">
        <v>1.6472</v>
      </c>
    </row>
    <row r="7650" spans="1:2" x14ac:dyDescent="0.35">
      <c r="A7650" s="38" t="s">
        <v>364</v>
      </c>
      <c r="B7650" s="38">
        <v>84.501999999999953</v>
      </c>
    </row>
    <row r="7651" spans="1:2" x14ac:dyDescent="0.35">
      <c r="A7651" s="38" t="s">
        <v>366</v>
      </c>
      <c r="B7651" s="38">
        <v>-464.69700000000012</v>
      </c>
    </row>
    <row r="7652" spans="1:2" x14ac:dyDescent="0.35">
      <c r="A7652" s="38" t="s">
        <v>366</v>
      </c>
      <c r="B7652" s="38">
        <v>6.7067999999999977</v>
      </c>
    </row>
    <row r="7653" spans="1:2" x14ac:dyDescent="0.35">
      <c r="A7653" s="38" t="s">
        <v>365</v>
      </c>
      <c r="B7653" s="38">
        <v>-13.437900000000006</v>
      </c>
    </row>
    <row r="7654" spans="1:2" x14ac:dyDescent="0.35">
      <c r="A7654" s="38" t="s">
        <v>365</v>
      </c>
      <c r="B7654" s="38">
        <v>-25.108999999999988</v>
      </c>
    </row>
    <row r="7655" spans="1:2" x14ac:dyDescent="0.35">
      <c r="A7655" s="38" t="s">
        <v>363</v>
      </c>
      <c r="B7655" s="38">
        <v>5.4768000000000008</v>
      </c>
    </row>
    <row r="7656" spans="1:2" x14ac:dyDescent="0.35">
      <c r="A7656" s="38" t="s">
        <v>364</v>
      </c>
      <c r="B7656" s="38">
        <v>29.145599999999995</v>
      </c>
    </row>
    <row r="7657" spans="1:2" x14ac:dyDescent="0.35">
      <c r="A7657" s="38" t="s">
        <v>364</v>
      </c>
      <c r="B7657" s="38">
        <v>12.441600000000001</v>
      </c>
    </row>
    <row r="7658" spans="1:2" x14ac:dyDescent="0.35">
      <c r="A7658" s="38" t="s">
        <v>364</v>
      </c>
      <c r="B7658" s="38">
        <v>31.018399999999986</v>
      </c>
    </row>
    <row r="7659" spans="1:2" x14ac:dyDescent="0.35">
      <c r="A7659" s="38" t="s">
        <v>364</v>
      </c>
      <c r="B7659" s="38">
        <v>76.9816</v>
      </c>
    </row>
    <row r="7660" spans="1:2" x14ac:dyDescent="0.35">
      <c r="A7660" s="38" t="s">
        <v>366</v>
      </c>
      <c r="B7660" s="38">
        <v>-53.743199999999973</v>
      </c>
    </row>
    <row r="7661" spans="1:2" x14ac:dyDescent="0.35">
      <c r="A7661" s="38" t="s">
        <v>365</v>
      </c>
      <c r="B7661" s="38">
        <v>25.871999999999996</v>
      </c>
    </row>
    <row r="7662" spans="1:2" x14ac:dyDescent="0.35">
      <c r="A7662" s="38" t="s">
        <v>365</v>
      </c>
      <c r="B7662" s="38">
        <v>-53.709599999999988</v>
      </c>
    </row>
    <row r="7663" spans="1:2" x14ac:dyDescent="0.35">
      <c r="A7663" s="38" t="s">
        <v>365</v>
      </c>
      <c r="B7663" s="38">
        <v>-18.252500000000005</v>
      </c>
    </row>
    <row r="7664" spans="1:2" x14ac:dyDescent="0.35">
      <c r="A7664" s="38" t="s">
        <v>364</v>
      </c>
      <c r="B7664" s="38">
        <v>25.792000000000002</v>
      </c>
    </row>
    <row r="7665" spans="1:2" x14ac:dyDescent="0.35">
      <c r="A7665" s="38" t="s">
        <v>363</v>
      </c>
      <c r="B7665" s="38">
        <v>2.7859999999999978</v>
      </c>
    </row>
    <row r="7666" spans="1:2" x14ac:dyDescent="0.35">
      <c r="A7666" s="38" t="s">
        <v>363</v>
      </c>
      <c r="B7666" s="38">
        <v>10.393599999999992</v>
      </c>
    </row>
    <row r="7667" spans="1:2" x14ac:dyDescent="0.35">
      <c r="A7667" s="38" t="s">
        <v>366</v>
      </c>
      <c r="B7667" s="38">
        <v>13.983999999999998</v>
      </c>
    </row>
    <row r="7668" spans="1:2" x14ac:dyDescent="0.35">
      <c r="A7668" s="38" t="s">
        <v>366</v>
      </c>
      <c r="B7668" s="38">
        <v>2591.9567999999999</v>
      </c>
    </row>
    <row r="7669" spans="1:2" x14ac:dyDescent="0.35">
      <c r="A7669" s="38" t="s">
        <v>366</v>
      </c>
      <c r="B7669" s="38">
        <v>34.538999999999994</v>
      </c>
    </row>
    <row r="7670" spans="1:2" x14ac:dyDescent="0.35">
      <c r="A7670" s="38" t="s">
        <v>366</v>
      </c>
      <c r="B7670" s="38">
        <v>19.238399999999999</v>
      </c>
    </row>
    <row r="7671" spans="1:2" x14ac:dyDescent="0.35">
      <c r="A7671" s="38" t="s">
        <v>366</v>
      </c>
      <c r="B7671" s="38">
        <v>28.171799999999998</v>
      </c>
    </row>
    <row r="7672" spans="1:2" x14ac:dyDescent="0.35">
      <c r="A7672" s="38" t="s">
        <v>366</v>
      </c>
      <c r="B7672" s="38">
        <v>88.393200000000007</v>
      </c>
    </row>
    <row r="7673" spans="1:2" x14ac:dyDescent="0.35">
      <c r="A7673" s="38" t="s">
        <v>366</v>
      </c>
      <c r="B7673" s="38">
        <v>32.486199999999997</v>
      </c>
    </row>
    <row r="7674" spans="1:2" x14ac:dyDescent="0.35">
      <c r="A7674" s="38" t="s">
        <v>366</v>
      </c>
      <c r="B7674" s="38">
        <v>4.6763999999999992</v>
      </c>
    </row>
    <row r="7675" spans="1:2" x14ac:dyDescent="0.35">
      <c r="A7675" s="38" t="s">
        <v>366</v>
      </c>
      <c r="B7675" s="38">
        <v>69.704999999999998</v>
      </c>
    </row>
    <row r="7676" spans="1:2" x14ac:dyDescent="0.35">
      <c r="A7676" s="38" t="s">
        <v>366</v>
      </c>
      <c r="B7676" s="38">
        <v>0</v>
      </c>
    </row>
    <row r="7677" spans="1:2" x14ac:dyDescent="0.35">
      <c r="A7677" s="38" t="s">
        <v>364</v>
      </c>
      <c r="B7677" s="38">
        <v>41.293800000000005</v>
      </c>
    </row>
    <row r="7678" spans="1:2" x14ac:dyDescent="0.35">
      <c r="A7678" s="38" t="s">
        <v>363</v>
      </c>
      <c r="B7678" s="38">
        <v>4.9877999999999982</v>
      </c>
    </row>
    <row r="7679" spans="1:2" x14ac:dyDescent="0.35">
      <c r="A7679" s="38" t="s">
        <v>366</v>
      </c>
      <c r="B7679" s="38">
        <v>91.950799999999987</v>
      </c>
    </row>
    <row r="7680" spans="1:2" x14ac:dyDescent="0.35">
      <c r="A7680" s="38" t="s">
        <v>366</v>
      </c>
      <c r="B7680" s="38">
        <v>7.0218000000000007</v>
      </c>
    </row>
    <row r="7681" spans="1:2" x14ac:dyDescent="0.35">
      <c r="A7681" s="38" t="s">
        <v>366</v>
      </c>
      <c r="B7681" s="38">
        <v>742.63200000000006</v>
      </c>
    </row>
    <row r="7682" spans="1:2" x14ac:dyDescent="0.35">
      <c r="A7682" s="38" t="s">
        <v>366</v>
      </c>
      <c r="B7682" s="38">
        <v>78.650800000000004</v>
      </c>
    </row>
    <row r="7683" spans="1:2" x14ac:dyDescent="0.35">
      <c r="A7683" s="38" t="s">
        <v>366</v>
      </c>
      <c r="B7683" s="38">
        <v>151.47000000000003</v>
      </c>
    </row>
    <row r="7684" spans="1:2" x14ac:dyDescent="0.35">
      <c r="A7684" s="38" t="s">
        <v>365</v>
      </c>
      <c r="B7684" s="38">
        <v>41.495999999999967</v>
      </c>
    </row>
    <row r="7685" spans="1:2" x14ac:dyDescent="0.35">
      <c r="A7685" s="38" t="s">
        <v>365</v>
      </c>
      <c r="B7685" s="38">
        <v>1906.4850000000001</v>
      </c>
    </row>
    <row r="7686" spans="1:2" x14ac:dyDescent="0.35">
      <c r="A7686" s="38" t="s">
        <v>366</v>
      </c>
      <c r="B7686" s="38">
        <v>9.5786999999999995</v>
      </c>
    </row>
    <row r="7687" spans="1:2" x14ac:dyDescent="0.35">
      <c r="A7687" s="38" t="s">
        <v>366</v>
      </c>
      <c r="B7687" s="38">
        <v>187.79699999999997</v>
      </c>
    </row>
    <row r="7688" spans="1:2" x14ac:dyDescent="0.35">
      <c r="A7688" s="38" t="s">
        <v>365</v>
      </c>
      <c r="B7688" s="38">
        <v>329.40809999999999</v>
      </c>
    </row>
    <row r="7689" spans="1:2" x14ac:dyDescent="0.35">
      <c r="A7689" s="38" t="s">
        <v>365</v>
      </c>
      <c r="B7689" s="38">
        <v>8.3040000000000003</v>
      </c>
    </row>
    <row r="7690" spans="1:2" x14ac:dyDescent="0.35">
      <c r="A7690" s="38" t="s">
        <v>365</v>
      </c>
      <c r="B7690" s="38">
        <v>62.400000000000006</v>
      </c>
    </row>
    <row r="7691" spans="1:2" x14ac:dyDescent="0.35">
      <c r="A7691" s="38" t="s">
        <v>363</v>
      </c>
      <c r="B7691" s="38">
        <v>50.383200000000009</v>
      </c>
    </row>
    <row r="7692" spans="1:2" x14ac:dyDescent="0.35">
      <c r="A7692" s="38" t="s">
        <v>363</v>
      </c>
      <c r="B7692" s="38">
        <v>157.12919999999997</v>
      </c>
    </row>
    <row r="7693" spans="1:2" x14ac:dyDescent="0.35">
      <c r="A7693" s="38" t="s">
        <v>363</v>
      </c>
      <c r="B7693" s="38">
        <v>6.2208000000000006</v>
      </c>
    </row>
    <row r="7694" spans="1:2" x14ac:dyDescent="0.35">
      <c r="A7694" s="38" t="s">
        <v>364</v>
      </c>
      <c r="B7694" s="38">
        <v>44.400000000000006</v>
      </c>
    </row>
    <row r="7695" spans="1:2" x14ac:dyDescent="0.35">
      <c r="A7695" s="38" t="s">
        <v>364</v>
      </c>
      <c r="B7695" s="38">
        <v>35.996399999999952</v>
      </c>
    </row>
    <row r="7696" spans="1:2" x14ac:dyDescent="0.35">
      <c r="A7696" s="38" t="s">
        <v>364</v>
      </c>
      <c r="B7696" s="38">
        <v>14.690199999999997</v>
      </c>
    </row>
    <row r="7697" spans="1:2" x14ac:dyDescent="0.35">
      <c r="A7697" s="38" t="s">
        <v>365</v>
      </c>
      <c r="B7697" s="38">
        <v>59.435499999999998</v>
      </c>
    </row>
    <row r="7698" spans="1:2" x14ac:dyDescent="0.35">
      <c r="A7698" s="38" t="s">
        <v>365</v>
      </c>
      <c r="B7698" s="38">
        <v>-8.1096000000000004</v>
      </c>
    </row>
    <row r="7699" spans="1:2" x14ac:dyDescent="0.35">
      <c r="A7699" s="38" t="s">
        <v>366</v>
      </c>
      <c r="B7699" s="38">
        <v>467.99220000000003</v>
      </c>
    </row>
    <row r="7700" spans="1:2" x14ac:dyDescent="0.35">
      <c r="A7700" s="38" t="s">
        <v>366</v>
      </c>
      <c r="B7700" s="38">
        <v>2.2155000000000058</v>
      </c>
    </row>
    <row r="7701" spans="1:2" x14ac:dyDescent="0.35">
      <c r="A7701" s="38" t="s">
        <v>366</v>
      </c>
      <c r="B7701" s="38">
        <v>6.6846000000000005</v>
      </c>
    </row>
    <row r="7702" spans="1:2" x14ac:dyDescent="0.35">
      <c r="A7702" s="38" t="s">
        <v>366</v>
      </c>
      <c r="B7702" s="38">
        <v>8.121599999999999</v>
      </c>
    </row>
    <row r="7703" spans="1:2" x14ac:dyDescent="0.35">
      <c r="A7703" s="38" t="s">
        <v>366</v>
      </c>
      <c r="B7703" s="38">
        <v>-52.658199999999965</v>
      </c>
    </row>
    <row r="7704" spans="1:2" x14ac:dyDescent="0.35">
      <c r="A7704" s="38" t="s">
        <v>365</v>
      </c>
      <c r="B7704" s="38">
        <v>5.6644000000000005</v>
      </c>
    </row>
    <row r="7705" spans="1:2" x14ac:dyDescent="0.35">
      <c r="A7705" s="38" t="s">
        <v>365</v>
      </c>
      <c r="B7705" s="38">
        <v>58.791600000000003</v>
      </c>
    </row>
    <row r="7706" spans="1:2" x14ac:dyDescent="0.35">
      <c r="A7706" s="38" t="s">
        <v>365</v>
      </c>
      <c r="B7706" s="38">
        <v>98.524799999999971</v>
      </c>
    </row>
    <row r="7707" spans="1:2" x14ac:dyDescent="0.35">
      <c r="A7707" s="38" t="s">
        <v>365</v>
      </c>
      <c r="B7707" s="38">
        <v>163.18979999999999</v>
      </c>
    </row>
    <row r="7708" spans="1:2" x14ac:dyDescent="0.35">
      <c r="A7708" s="38" t="s">
        <v>365</v>
      </c>
      <c r="B7708" s="38">
        <v>2.5055999999999998</v>
      </c>
    </row>
    <row r="7709" spans="1:2" x14ac:dyDescent="0.35">
      <c r="A7709" s="38" t="s">
        <v>364</v>
      </c>
      <c r="B7709" s="38">
        <v>4.2047999999999996</v>
      </c>
    </row>
    <row r="7710" spans="1:2" x14ac:dyDescent="0.35">
      <c r="A7710" s="38" t="s">
        <v>366</v>
      </c>
      <c r="B7710" s="38">
        <v>0.50970000000000049</v>
      </c>
    </row>
    <row r="7711" spans="1:2" x14ac:dyDescent="0.35">
      <c r="A7711" s="38" t="s">
        <v>366</v>
      </c>
      <c r="B7711" s="38">
        <v>-9.5885999999999996</v>
      </c>
    </row>
    <row r="7712" spans="1:2" x14ac:dyDescent="0.35">
      <c r="A7712" s="38" t="s">
        <v>364</v>
      </c>
      <c r="B7712" s="38">
        <v>32.924999999999997</v>
      </c>
    </row>
    <row r="7713" spans="1:2" x14ac:dyDescent="0.35">
      <c r="A7713" s="38" t="s">
        <v>363</v>
      </c>
      <c r="B7713" s="38">
        <v>15.590399999999995</v>
      </c>
    </row>
    <row r="7714" spans="1:2" x14ac:dyDescent="0.35">
      <c r="A7714" s="38" t="s">
        <v>363</v>
      </c>
      <c r="B7714" s="38">
        <v>-29.436800000000012</v>
      </c>
    </row>
    <row r="7715" spans="1:2" x14ac:dyDescent="0.35">
      <c r="A7715" s="38" t="s">
        <v>363</v>
      </c>
      <c r="B7715" s="38">
        <v>16.183799999999998</v>
      </c>
    </row>
    <row r="7716" spans="1:2" x14ac:dyDescent="0.35">
      <c r="A7716" s="38" t="s">
        <v>364</v>
      </c>
      <c r="B7716" s="38">
        <v>72.575399999999973</v>
      </c>
    </row>
    <row r="7717" spans="1:2" x14ac:dyDescent="0.35">
      <c r="A7717" s="38" t="s">
        <v>366</v>
      </c>
      <c r="B7717" s="38">
        <v>0.50970000000000049</v>
      </c>
    </row>
    <row r="7718" spans="1:2" x14ac:dyDescent="0.35">
      <c r="A7718" s="38" t="s">
        <v>364</v>
      </c>
      <c r="B7718" s="38">
        <v>9.2499999999999964</v>
      </c>
    </row>
    <row r="7719" spans="1:2" x14ac:dyDescent="0.35">
      <c r="A7719" s="38" t="s">
        <v>364</v>
      </c>
      <c r="B7719" s="38">
        <v>-1.3565999999999994</v>
      </c>
    </row>
    <row r="7720" spans="1:2" x14ac:dyDescent="0.35">
      <c r="A7720" s="38" t="s">
        <v>364</v>
      </c>
      <c r="B7720" s="38">
        <v>51.18719999999999</v>
      </c>
    </row>
    <row r="7721" spans="1:2" x14ac:dyDescent="0.35">
      <c r="A7721" s="38" t="s">
        <v>366</v>
      </c>
      <c r="B7721" s="38">
        <v>15.475200000000001</v>
      </c>
    </row>
    <row r="7722" spans="1:2" x14ac:dyDescent="0.35">
      <c r="A7722" s="38" t="s">
        <v>366</v>
      </c>
      <c r="B7722" s="38">
        <v>8.2156000000000002</v>
      </c>
    </row>
    <row r="7723" spans="1:2" x14ac:dyDescent="0.35">
      <c r="A7723" s="38" t="s">
        <v>366</v>
      </c>
      <c r="B7723" s="38">
        <v>4.6088000000000005</v>
      </c>
    </row>
    <row r="7724" spans="1:2" x14ac:dyDescent="0.35">
      <c r="A7724" s="38" t="s">
        <v>364</v>
      </c>
      <c r="B7724" s="38">
        <v>12.222</v>
      </c>
    </row>
    <row r="7725" spans="1:2" x14ac:dyDescent="0.35">
      <c r="A7725" s="38" t="s">
        <v>365</v>
      </c>
      <c r="B7725" s="38">
        <v>-2.5698000000000292</v>
      </c>
    </row>
    <row r="7726" spans="1:2" x14ac:dyDescent="0.35">
      <c r="A7726" s="38" t="s">
        <v>366</v>
      </c>
      <c r="B7726" s="38">
        <v>17.890999999999977</v>
      </c>
    </row>
    <row r="7727" spans="1:2" x14ac:dyDescent="0.35">
      <c r="A7727" s="38" t="s">
        <v>366</v>
      </c>
      <c r="B7727" s="38">
        <v>-4.8448000000000029</v>
      </c>
    </row>
    <row r="7728" spans="1:2" x14ac:dyDescent="0.35">
      <c r="A7728" s="38" t="s">
        <v>366</v>
      </c>
      <c r="B7728" s="38">
        <v>-82.884</v>
      </c>
    </row>
    <row r="7729" spans="1:2" x14ac:dyDescent="0.35">
      <c r="A7729" s="38" t="s">
        <v>366</v>
      </c>
      <c r="B7729" s="38">
        <v>6.3071999999999999</v>
      </c>
    </row>
    <row r="7730" spans="1:2" x14ac:dyDescent="0.35">
      <c r="A7730" s="38" t="s">
        <v>365</v>
      </c>
      <c r="B7730" s="38">
        <v>4.2408000000000001</v>
      </c>
    </row>
    <row r="7731" spans="1:2" x14ac:dyDescent="0.35">
      <c r="A7731" s="38" t="s">
        <v>363</v>
      </c>
      <c r="B7731" s="38">
        <v>-75.59580000000004</v>
      </c>
    </row>
    <row r="7732" spans="1:2" x14ac:dyDescent="0.35">
      <c r="A7732" s="38" t="s">
        <v>364</v>
      </c>
      <c r="B7732" s="38">
        <v>-25.474400000000017</v>
      </c>
    </row>
    <row r="7733" spans="1:2" x14ac:dyDescent="0.35">
      <c r="A7733" s="38" t="s">
        <v>365</v>
      </c>
      <c r="B7733" s="38">
        <v>35.889999999999986</v>
      </c>
    </row>
    <row r="7734" spans="1:2" x14ac:dyDescent="0.35">
      <c r="A7734" s="38" t="s">
        <v>365</v>
      </c>
      <c r="B7734" s="38">
        <v>3.7407999999999997</v>
      </c>
    </row>
    <row r="7735" spans="1:2" x14ac:dyDescent="0.35">
      <c r="A7735" s="38" t="s">
        <v>366</v>
      </c>
      <c r="B7735" s="38">
        <v>5.5215999999999994</v>
      </c>
    </row>
    <row r="7736" spans="1:2" x14ac:dyDescent="0.35">
      <c r="A7736" s="38" t="s">
        <v>364</v>
      </c>
      <c r="B7736" s="38">
        <v>5.2164000000000001</v>
      </c>
    </row>
    <row r="7737" spans="1:2" x14ac:dyDescent="0.35">
      <c r="A7737" s="38" t="s">
        <v>364</v>
      </c>
      <c r="B7737" s="38">
        <v>9.3312000000000008</v>
      </c>
    </row>
    <row r="7738" spans="1:2" x14ac:dyDescent="0.35">
      <c r="A7738" s="38" t="s">
        <v>366</v>
      </c>
      <c r="B7738" s="38">
        <v>26.387999999999998</v>
      </c>
    </row>
    <row r="7739" spans="1:2" x14ac:dyDescent="0.35">
      <c r="A7739" s="38" t="s">
        <v>363</v>
      </c>
      <c r="B7739" s="38">
        <v>1.4255999999999993</v>
      </c>
    </row>
    <row r="7740" spans="1:2" x14ac:dyDescent="0.35">
      <c r="A7740" s="38" t="s">
        <v>366</v>
      </c>
      <c r="B7740" s="38">
        <v>43.175999999999995</v>
      </c>
    </row>
    <row r="7741" spans="1:2" x14ac:dyDescent="0.35">
      <c r="A7741" s="38" t="s">
        <v>364</v>
      </c>
      <c r="B7741" s="38">
        <v>3.0267999999999997</v>
      </c>
    </row>
    <row r="7742" spans="1:2" x14ac:dyDescent="0.35">
      <c r="A7742" s="38" t="s">
        <v>364</v>
      </c>
      <c r="B7742" s="38">
        <v>28.496999999999986</v>
      </c>
    </row>
    <row r="7743" spans="1:2" x14ac:dyDescent="0.35">
      <c r="A7743" s="38" t="s">
        <v>364</v>
      </c>
      <c r="B7743" s="38">
        <v>13.17</v>
      </c>
    </row>
    <row r="7744" spans="1:2" x14ac:dyDescent="0.35">
      <c r="A7744" s="38" t="s">
        <v>364</v>
      </c>
      <c r="B7744" s="38">
        <v>12.441600000000001</v>
      </c>
    </row>
    <row r="7745" spans="1:2" x14ac:dyDescent="0.35">
      <c r="A7745" s="38" t="s">
        <v>366</v>
      </c>
      <c r="B7745" s="38">
        <v>3.7412000000000001</v>
      </c>
    </row>
    <row r="7746" spans="1:2" x14ac:dyDescent="0.35">
      <c r="A7746" s="38" t="s">
        <v>366</v>
      </c>
      <c r="B7746" s="38">
        <v>153.08189999999999</v>
      </c>
    </row>
    <row r="7747" spans="1:2" x14ac:dyDescent="0.35">
      <c r="A7747" s="38" t="s">
        <v>366</v>
      </c>
      <c r="B7747" s="38">
        <v>2.8535999999999988</v>
      </c>
    </row>
    <row r="7748" spans="1:2" x14ac:dyDescent="0.35">
      <c r="A7748" s="38" t="s">
        <v>365</v>
      </c>
      <c r="B7748" s="38">
        <v>4.7789999999999999</v>
      </c>
    </row>
    <row r="7749" spans="1:2" x14ac:dyDescent="0.35">
      <c r="A7749" s="38" t="s">
        <v>366</v>
      </c>
      <c r="B7749" s="38">
        <v>0.3024</v>
      </c>
    </row>
    <row r="7750" spans="1:2" x14ac:dyDescent="0.35">
      <c r="A7750" s="38" t="s">
        <v>363</v>
      </c>
      <c r="B7750" s="38">
        <v>19.468799999999998</v>
      </c>
    </row>
    <row r="7751" spans="1:2" x14ac:dyDescent="0.35">
      <c r="A7751" s="38" t="s">
        <v>363</v>
      </c>
      <c r="B7751" s="38">
        <v>58.505200000000002</v>
      </c>
    </row>
    <row r="7752" spans="1:2" x14ac:dyDescent="0.35">
      <c r="A7752" s="38" t="s">
        <v>363</v>
      </c>
      <c r="B7752" s="38">
        <v>16.608000000000001</v>
      </c>
    </row>
    <row r="7753" spans="1:2" x14ac:dyDescent="0.35">
      <c r="A7753" s="38" t="s">
        <v>363</v>
      </c>
      <c r="B7753" s="38">
        <v>140.39099999999999</v>
      </c>
    </row>
    <row r="7754" spans="1:2" x14ac:dyDescent="0.35">
      <c r="A7754" s="38" t="s">
        <v>363</v>
      </c>
      <c r="B7754" s="38">
        <v>15.849600000000002</v>
      </c>
    </row>
    <row r="7755" spans="1:2" x14ac:dyDescent="0.35">
      <c r="A7755" s="38" t="s">
        <v>363</v>
      </c>
      <c r="B7755" s="38">
        <v>1.0679999999999996</v>
      </c>
    </row>
    <row r="7756" spans="1:2" x14ac:dyDescent="0.35">
      <c r="A7756" s="38" t="s">
        <v>366</v>
      </c>
      <c r="B7756" s="38">
        <v>0.33839999999999981</v>
      </c>
    </row>
    <row r="7757" spans="1:2" x14ac:dyDescent="0.35">
      <c r="A7757" s="38" t="s">
        <v>363</v>
      </c>
      <c r="B7757" s="38">
        <v>93.883999999999986</v>
      </c>
    </row>
    <row r="7758" spans="1:2" x14ac:dyDescent="0.35">
      <c r="A7758" s="38" t="s">
        <v>363</v>
      </c>
      <c r="B7758" s="38">
        <v>107.78999999999996</v>
      </c>
    </row>
    <row r="7759" spans="1:2" x14ac:dyDescent="0.35">
      <c r="A7759" s="38" t="s">
        <v>366</v>
      </c>
      <c r="B7759" s="38">
        <v>12.208000000000002</v>
      </c>
    </row>
    <row r="7760" spans="1:2" x14ac:dyDescent="0.35">
      <c r="A7760" s="38" t="s">
        <v>366</v>
      </c>
      <c r="B7760" s="38">
        <v>30.989999999999995</v>
      </c>
    </row>
    <row r="7761" spans="1:2" x14ac:dyDescent="0.35">
      <c r="A7761" s="38" t="s">
        <v>365</v>
      </c>
      <c r="B7761" s="38">
        <v>5.4432</v>
      </c>
    </row>
    <row r="7762" spans="1:2" x14ac:dyDescent="0.35">
      <c r="A7762" s="38" t="s">
        <v>363</v>
      </c>
      <c r="B7762" s="38">
        <v>13.717599999999997</v>
      </c>
    </row>
    <row r="7763" spans="1:2" x14ac:dyDescent="0.35">
      <c r="A7763" s="38" t="s">
        <v>365</v>
      </c>
      <c r="B7763" s="38">
        <v>3.6288</v>
      </c>
    </row>
    <row r="7764" spans="1:2" x14ac:dyDescent="0.35">
      <c r="A7764" s="38" t="s">
        <v>364</v>
      </c>
      <c r="B7764" s="38">
        <v>0.55599999999999994</v>
      </c>
    </row>
    <row r="7765" spans="1:2" x14ac:dyDescent="0.35">
      <c r="A7765" s="38" t="s">
        <v>363</v>
      </c>
      <c r="B7765" s="38">
        <v>35.024399999999993</v>
      </c>
    </row>
    <row r="7766" spans="1:2" x14ac:dyDescent="0.35">
      <c r="A7766" s="38" t="s">
        <v>366</v>
      </c>
      <c r="B7766" s="38">
        <v>5.2559999999999993</v>
      </c>
    </row>
    <row r="7767" spans="1:2" x14ac:dyDescent="0.35">
      <c r="A7767" s="38" t="s">
        <v>366</v>
      </c>
      <c r="B7767" s="38">
        <v>373.77899999999983</v>
      </c>
    </row>
    <row r="7768" spans="1:2" x14ac:dyDescent="0.35">
      <c r="A7768" s="38" t="s">
        <v>366</v>
      </c>
      <c r="B7768" s="38">
        <v>59.373000000000005</v>
      </c>
    </row>
    <row r="7769" spans="1:2" x14ac:dyDescent="0.35">
      <c r="A7769" s="38" t="s">
        <v>364</v>
      </c>
      <c r="B7769" s="38">
        <v>0.71520000000000028</v>
      </c>
    </row>
    <row r="7770" spans="1:2" x14ac:dyDescent="0.35">
      <c r="A7770" s="38" t="s">
        <v>363</v>
      </c>
      <c r="B7770" s="38">
        <v>9.3520000000000003</v>
      </c>
    </row>
    <row r="7771" spans="1:2" x14ac:dyDescent="0.35">
      <c r="A7771" s="38" t="s">
        <v>364</v>
      </c>
      <c r="B7771" s="38">
        <v>90.976200000000063</v>
      </c>
    </row>
    <row r="7772" spans="1:2" x14ac:dyDescent="0.35">
      <c r="A7772" s="38" t="s">
        <v>364</v>
      </c>
      <c r="B7772" s="38">
        <v>13.787999999999997</v>
      </c>
    </row>
    <row r="7773" spans="1:2" x14ac:dyDescent="0.35">
      <c r="A7773" s="38" t="s">
        <v>366</v>
      </c>
      <c r="B7773" s="38">
        <v>-304.39200000000005</v>
      </c>
    </row>
    <row r="7774" spans="1:2" x14ac:dyDescent="0.35">
      <c r="A7774" s="38" t="s">
        <v>366</v>
      </c>
      <c r="B7774" s="38">
        <v>-6599.978000000001</v>
      </c>
    </row>
    <row r="7775" spans="1:2" x14ac:dyDescent="0.35">
      <c r="A7775" s="38" t="s">
        <v>366</v>
      </c>
      <c r="B7775" s="38">
        <v>11.995199999999997</v>
      </c>
    </row>
    <row r="7776" spans="1:2" x14ac:dyDescent="0.35">
      <c r="A7776" s="38" t="s">
        <v>364</v>
      </c>
      <c r="B7776" s="38">
        <v>2.8763999999999994</v>
      </c>
    </row>
    <row r="7777" spans="1:2" x14ac:dyDescent="0.35">
      <c r="A7777" s="38" t="s">
        <v>364</v>
      </c>
      <c r="B7777" s="38">
        <v>2.9646000000000008</v>
      </c>
    </row>
    <row r="7778" spans="1:2" x14ac:dyDescent="0.35">
      <c r="A7778" s="38" t="s">
        <v>364</v>
      </c>
      <c r="B7778" s="38">
        <v>3.6156000000000001</v>
      </c>
    </row>
    <row r="7779" spans="1:2" x14ac:dyDescent="0.35">
      <c r="A7779" s="38" t="s">
        <v>364</v>
      </c>
      <c r="B7779" s="38">
        <v>13.891499999999999</v>
      </c>
    </row>
    <row r="7780" spans="1:2" x14ac:dyDescent="0.35">
      <c r="A7780" s="38" t="s">
        <v>364</v>
      </c>
      <c r="B7780" s="38">
        <v>13.896000000000001</v>
      </c>
    </row>
    <row r="7781" spans="1:2" x14ac:dyDescent="0.35">
      <c r="A7781" s="38" t="s">
        <v>363</v>
      </c>
      <c r="B7781" s="38">
        <v>55.058400000000006</v>
      </c>
    </row>
    <row r="7782" spans="1:2" x14ac:dyDescent="0.35">
      <c r="A7782" s="38" t="s">
        <v>363</v>
      </c>
      <c r="B7782" s="38">
        <v>7.9812000000000012</v>
      </c>
    </row>
    <row r="7783" spans="1:2" x14ac:dyDescent="0.35">
      <c r="A7783" s="38" t="s">
        <v>365</v>
      </c>
      <c r="B7783" s="38">
        <v>-14.5656</v>
      </c>
    </row>
    <row r="7784" spans="1:2" x14ac:dyDescent="0.35">
      <c r="A7784" s="38" t="s">
        <v>363</v>
      </c>
      <c r="B7784" s="38">
        <v>3.9591999999999992</v>
      </c>
    </row>
    <row r="7785" spans="1:2" x14ac:dyDescent="0.35">
      <c r="A7785" s="38" t="s">
        <v>363</v>
      </c>
      <c r="B7785" s="38">
        <v>-292.10000000000014</v>
      </c>
    </row>
    <row r="7786" spans="1:2" x14ac:dyDescent="0.35">
      <c r="A7786" s="38" t="s">
        <v>363</v>
      </c>
      <c r="B7786" s="38">
        <v>-34.758000000000017</v>
      </c>
    </row>
    <row r="7787" spans="1:2" x14ac:dyDescent="0.35">
      <c r="A7787" s="38" t="s">
        <v>366</v>
      </c>
      <c r="B7787" s="38">
        <v>11.778199999999998</v>
      </c>
    </row>
    <row r="7788" spans="1:2" x14ac:dyDescent="0.35">
      <c r="A7788" s="38" t="s">
        <v>365</v>
      </c>
      <c r="B7788" s="38">
        <v>-4.7685000000000013</v>
      </c>
    </row>
    <row r="7789" spans="1:2" x14ac:dyDescent="0.35">
      <c r="A7789" s="38" t="s">
        <v>365</v>
      </c>
      <c r="B7789" s="38">
        <v>2.4674999999999994</v>
      </c>
    </row>
    <row r="7790" spans="1:2" x14ac:dyDescent="0.35">
      <c r="A7790" s="38" t="s">
        <v>365</v>
      </c>
      <c r="B7790" s="38">
        <v>-10.173599999999997</v>
      </c>
    </row>
    <row r="7791" spans="1:2" x14ac:dyDescent="0.35">
      <c r="A7791" s="38" t="s">
        <v>365</v>
      </c>
      <c r="B7791" s="38">
        <v>9.5399999999999974</v>
      </c>
    </row>
    <row r="7792" spans="1:2" x14ac:dyDescent="0.35">
      <c r="A7792" s="38" t="s">
        <v>366</v>
      </c>
      <c r="B7792" s="38">
        <v>-3.3893999999999984</v>
      </c>
    </row>
    <row r="7793" spans="1:2" x14ac:dyDescent="0.35">
      <c r="A7793" s="38" t="s">
        <v>365</v>
      </c>
      <c r="B7793" s="38">
        <v>-2.8800000000000008</v>
      </c>
    </row>
    <row r="7794" spans="1:2" x14ac:dyDescent="0.35">
      <c r="A7794" s="38" t="s">
        <v>365</v>
      </c>
      <c r="B7794" s="38">
        <v>-1.4994000000000067</v>
      </c>
    </row>
    <row r="7795" spans="1:2" x14ac:dyDescent="0.35">
      <c r="A7795" s="38" t="s">
        <v>364</v>
      </c>
      <c r="B7795" s="38">
        <v>15.876000000000001</v>
      </c>
    </row>
    <row r="7796" spans="1:2" x14ac:dyDescent="0.35">
      <c r="A7796" s="38" t="s">
        <v>364</v>
      </c>
      <c r="B7796" s="38">
        <v>48.94</v>
      </c>
    </row>
    <row r="7797" spans="1:2" x14ac:dyDescent="0.35">
      <c r="A7797" s="38" t="s">
        <v>365</v>
      </c>
      <c r="B7797" s="38">
        <v>30.716800000000006</v>
      </c>
    </row>
    <row r="7798" spans="1:2" x14ac:dyDescent="0.35">
      <c r="A7798" s="38" t="s">
        <v>366</v>
      </c>
      <c r="B7798" s="38">
        <v>13.181000000000001</v>
      </c>
    </row>
    <row r="7799" spans="1:2" x14ac:dyDescent="0.35">
      <c r="A7799" s="38" t="s">
        <v>366</v>
      </c>
      <c r="B7799" s="38">
        <v>22.094699999999996</v>
      </c>
    </row>
    <row r="7800" spans="1:2" x14ac:dyDescent="0.35">
      <c r="A7800" s="38" t="s">
        <v>366</v>
      </c>
      <c r="B7800" s="38">
        <v>136.29709999999994</v>
      </c>
    </row>
    <row r="7801" spans="1:2" x14ac:dyDescent="0.35">
      <c r="A7801" s="38" t="s">
        <v>366</v>
      </c>
      <c r="B7801" s="38">
        <v>2.3093999999999895</v>
      </c>
    </row>
    <row r="7802" spans="1:2" x14ac:dyDescent="0.35">
      <c r="A7802" s="38" t="s">
        <v>366</v>
      </c>
      <c r="B7802" s="38">
        <v>-77.126699999999971</v>
      </c>
    </row>
    <row r="7803" spans="1:2" x14ac:dyDescent="0.35">
      <c r="A7803" s="38" t="s">
        <v>364</v>
      </c>
      <c r="B7803" s="38">
        <v>14.572799999999997</v>
      </c>
    </row>
    <row r="7804" spans="1:2" x14ac:dyDescent="0.35">
      <c r="A7804" s="38" t="s">
        <v>363</v>
      </c>
      <c r="B7804" s="38">
        <v>4.1999999999999993</v>
      </c>
    </row>
    <row r="7805" spans="1:2" x14ac:dyDescent="0.35">
      <c r="A7805" s="38" t="s">
        <v>363</v>
      </c>
      <c r="B7805" s="38">
        <v>-63.005600000000015</v>
      </c>
    </row>
    <row r="7806" spans="1:2" x14ac:dyDescent="0.35">
      <c r="A7806" s="38" t="s">
        <v>363</v>
      </c>
      <c r="B7806" s="38">
        <v>-4.7670000000000021</v>
      </c>
    </row>
    <row r="7807" spans="1:2" x14ac:dyDescent="0.35">
      <c r="A7807" s="38" t="s">
        <v>363</v>
      </c>
      <c r="B7807" s="38">
        <v>0.31679999999999986</v>
      </c>
    </row>
    <row r="7808" spans="1:2" x14ac:dyDescent="0.35">
      <c r="A7808" s="38" t="s">
        <v>363</v>
      </c>
      <c r="B7808" s="38">
        <v>-2.5631999999999993</v>
      </c>
    </row>
    <row r="7809" spans="1:2" x14ac:dyDescent="0.35">
      <c r="A7809" s="38" t="s">
        <v>363</v>
      </c>
      <c r="B7809" s="38">
        <v>-24.662400000000005</v>
      </c>
    </row>
    <row r="7810" spans="1:2" x14ac:dyDescent="0.35">
      <c r="A7810" s="38" t="s">
        <v>363</v>
      </c>
      <c r="B7810" s="38">
        <v>5.9519999999999946</v>
      </c>
    </row>
    <row r="7811" spans="1:2" x14ac:dyDescent="0.35">
      <c r="A7811" s="38" t="s">
        <v>363</v>
      </c>
      <c r="B7811" s="38">
        <v>10.878399999999999</v>
      </c>
    </row>
    <row r="7812" spans="1:2" x14ac:dyDescent="0.35">
      <c r="A7812" s="38" t="s">
        <v>366</v>
      </c>
      <c r="B7812" s="38">
        <v>2.1464999999999996</v>
      </c>
    </row>
    <row r="7813" spans="1:2" x14ac:dyDescent="0.35">
      <c r="A7813" s="38" t="s">
        <v>366</v>
      </c>
      <c r="B7813" s="38">
        <v>2.0747999999999998</v>
      </c>
    </row>
    <row r="7814" spans="1:2" x14ac:dyDescent="0.35">
      <c r="A7814" s="38" t="s">
        <v>366</v>
      </c>
      <c r="B7814" s="38">
        <v>-47.179800000000029</v>
      </c>
    </row>
    <row r="7815" spans="1:2" x14ac:dyDescent="0.35">
      <c r="A7815" s="38" t="s">
        <v>366</v>
      </c>
      <c r="B7815" s="38">
        <v>4.6464000000000008</v>
      </c>
    </row>
    <row r="7816" spans="1:2" x14ac:dyDescent="0.35">
      <c r="A7816" s="38" t="s">
        <v>364</v>
      </c>
      <c r="B7816" s="38">
        <v>140.95680000000004</v>
      </c>
    </row>
    <row r="7817" spans="1:2" x14ac:dyDescent="0.35">
      <c r="A7817" s="38" t="s">
        <v>364</v>
      </c>
      <c r="B7817" s="38">
        <v>-3.5040000000000022</v>
      </c>
    </row>
    <row r="7818" spans="1:2" x14ac:dyDescent="0.35">
      <c r="A7818" s="38" t="s">
        <v>364</v>
      </c>
      <c r="B7818" s="38">
        <v>29.437200000000001</v>
      </c>
    </row>
    <row r="7819" spans="1:2" x14ac:dyDescent="0.35">
      <c r="A7819" s="38" t="s">
        <v>364</v>
      </c>
      <c r="B7819" s="38">
        <v>17.581200000000003</v>
      </c>
    </row>
    <row r="7820" spans="1:2" x14ac:dyDescent="0.35">
      <c r="A7820" s="38" t="s">
        <v>364</v>
      </c>
      <c r="B7820" s="38">
        <v>1644.2912999999999</v>
      </c>
    </row>
    <row r="7821" spans="1:2" x14ac:dyDescent="0.35">
      <c r="A7821" s="38" t="s">
        <v>364</v>
      </c>
      <c r="B7821" s="38">
        <v>5.6831999999999994</v>
      </c>
    </row>
    <row r="7822" spans="1:2" x14ac:dyDescent="0.35">
      <c r="A7822" s="38" t="s">
        <v>366</v>
      </c>
      <c r="B7822" s="38">
        <v>160.03979999999999</v>
      </c>
    </row>
    <row r="7823" spans="1:2" x14ac:dyDescent="0.35">
      <c r="A7823" s="38" t="s">
        <v>363</v>
      </c>
      <c r="B7823" s="38">
        <v>6.9794999999999909</v>
      </c>
    </row>
    <row r="7824" spans="1:2" x14ac:dyDescent="0.35">
      <c r="A7824" s="38" t="s">
        <v>366</v>
      </c>
      <c r="B7824" s="38">
        <v>2.5055999999999998</v>
      </c>
    </row>
    <row r="7825" spans="1:2" x14ac:dyDescent="0.35">
      <c r="A7825" s="38" t="s">
        <v>366</v>
      </c>
      <c r="B7825" s="38">
        <v>52.489499999999992</v>
      </c>
    </row>
    <row r="7826" spans="1:2" x14ac:dyDescent="0.35">
      <c r="A7826" s="38" t="s">
        <v>364</v>
      </c>
      <c r="B7826" s="38">
        <v>17.466000000000008</v>
      </c>
    </row>
    <row r="7827" spans="1:2" x14ac:dyDescent="0.35">
      <c r="A7827" s="38" t="s">
        <v>366</v>
      </c>
      <c r="B7827" s="38">
        <v>15.147000000000004</v>
      </c>
    </row>
    <row r="7828" spans="1:2" x14ac:dyDescent="0.35">
      <c r="A7828" s="38" t="s">
        <v>365</v>
      </c>
      <c r="B7828" s="38">
        <v>38.157600000000002</v>
      </c>
    </row>
    <row r="7829" spans="1:2" x14ac:dyDescent="0.35">
      <c r="A7829" s="38" t="s">
        <v>365</v>
      </c>
      <c r="B7829" s="38">
        <v>3.2213999999999996</v>
      </c>
    </row>
    <row r="7830" spans="1:2" x14ac:dyDescent="0.35">
      <c r="A7830" s="38" t="s">
        <v>364</v>
      </c>
      <c r="B7830" s="38">
        <v>6.3935999999999957</v>
      </c>
    </row>
    <row r="7831" spans="1:2" x14ac:dyDescent="0.35">
      <c r="A7831" s="38" t="s">
        <v>364</v>
      </c>
      <c r="B7831" s="38">
        <v>15.475200000000001</v>
      </c>
    </row>
    <row r="7832" spans="1:2" x14ac:dyDescent="0.35">
      <c r="A7832" s="38" t="s">
        <v>364</v>
      </c>
      <c r="B7832" s="38">
        <v>38.996999999999986</v>
      </c>
    </row>
    <row r="7833" spans="1:2" x14ac:dyDescent="0.35">
      <c r="A7833" s="38" t="s">
        <v>364</v>
      </c>
      <c r="B7833" s="38">
        <v>17.623199999999997</v>
      </c>
    </row>
    <row r="7834" spans="1:2" x14ac:dyDescent="0.35">
      <c r="A7834" s="38" t="s">
        <v>365</v>
      </c>
      <c r="B7834" s="38">
        <v>1.9136000000000006</v>
      </c>
    </row>
    <row r="7835" spans="1:2" x14ac:dyDescent="0.35">
      <c r="A7835" s="38" t="s">
        <v>363</v>
      </c>
      <c r="B7835" s="38">
        <v>2.1319999999999988</v>
      </c>
    </row>
    <row r="7836" spans="1:2" x14ac:dyDescent="0.35">
      <c r="A7836" s="38" t="s">
        <v>364</v>
      </c>
      <c r="B7836" s="38">
        <v>-15.098000000000013</v>
      </c>
    </row>
    <row r="7837" spans="1:2" x14ac:dyDescent="0.35">
      <c r="A7837" s="38" t="s">
        <v>364</v>
      </c>
      <c r="B7837" s="38">
        <v>41.993000000000009</v>
      </c>
    </row>
    <row r="7838" spans="1:2" x14ac:dyDescent="0.35">
      <c r="A7838" s="38" t="s">
        <v>364</v>
      </c>
      <c r="B7838" s="38">
        <v>-11.51760000000003</v>
      </c>
    </row>
    <row r="7839" spans="1:2" x14ac:dyDescent="0.35">
      <c r="A7839" s="38" t="s">
        <v>364</v>
      </c>
      <c r="B7839" s="38">
        <v>5.7959999999999994</v>
      </c>
    </row>
    <row r="7840" spans="1:2" x14ac:dyDescent="0.35">
      <c r="A7840" s="38" t="s">
        <v>364</v>
      </c>
      <c r="B7840" s="38">
        <v>57.592799999999997</v>
      </c>
    </row>
    <row r="7841" spans="1:2" x14ac:dyDescent="0.35">
      <c r="A7841" s="38" t="s">
        <v>365</v>
      </c>
      <c r="B7841" s="38">
        <v>2.8763999999999994</v>
      </c>
    </row>
    <row r="7842" spans="1:2" x14ac:dyDescent="0.35">
      <c r="A7842" s="38" t="s">
        <v>365</v>
      </c>
      <c r="B7842" s="38">
        <v>106.62480000000005</v>
      </c>
    </row>
    <row r="7843" spans="1:2" x14ac:dyDescent="0.35">
      <c r="A7843" s="38" t="s">
        <v>366</v>
      </c>
      <c r="B7843" s="38">
        <v>13.787999999999997</v>
      </c>
    </row>
    <row r="7844" spans="1:2" x14ac:dyDescent="0.35">
      <c r="A7844" s="38" t="s">
        <v>363</v>
      </c>
      <c r="B7844" s="38">
        <v>26.702999999999999</v>
      </c>
    </row>
    <row r="7845" spans="1:2" x14ac:dyDescent="0.35">
      <c r="A7845" s="38" t="s">
        <v>363</v>
      </c>
      <c r="B7845" s="38">
        <v>34.214400000000005</v>
      </c>
    </row>
    <row r="7846" spans="1:2" x14ac:dyDescent="0.35">
      <c r="A7846" s="38" t="s">
        <v>365</v>
      </c>
      <c r="B7846" s="38">
        <v>-21.3264</v>
      </c>
    </row>
    <row r="7847" spans="1:2" x14ac:dyDescent="0.35">
      <c r="A7847" s="38" t="s">
        <v>363</v>
      </c>
      <c r="B7847" s="38">
        <v>69.704999999999998</v>
      </c>
    </row>
    <row r="7848" spans="1:2" x14ac:dyDescent="0.35">
      <c r="A7848" s="38" t="s">
        <v>363</v>
      </c>
      <c r="B7848" s="38">
        <v>561.56399999999996</v>
      </c>
    </row>
    <row r="7849" spans="1:2" x14ac:dyDescent="0.35">
      <c r="A7849" s="38" t="s">
        <v>365</v>
      </c>
      <c r="B7849" s="38">
        <v>-6.8815999999999953</v>
      </c>
    </row>
    <row r="7850" spans="1:2" x14ac:dyDescent="0.35">
      <c r="A7850" s="38" t="s">
        <v>365</v>
      </c>
      <c r="B7850" s="38">
        <v>-3.787200000000003</v>
      </c>
    </row>
    <row r="7851" spans="1:2" x14ac:dyDescent="0.35">
      <c r="A7851" s="38" t="s">
        <v>365</v>
      </c>
      <c r="B7851" s="38">
        <v>-3.1680000000000001</v>
      </c>
    </row>
    <row r="7852" spans="1:2" x14ac:dyDescent="0.35">
      <c r="A7852" s="38" t="s">
        <v>365</v>
      </c>
      <c r="B7852" s="38">
        <v>1.764</v>
      </c>
    </row>
    <row r="7853" spans="1:2" x14ac:dyDescent="0.35">
      <c r="A7853" s="38" t="s">
        <v>365</v>
      </c>
      <c r="B7853" s="38">
        <v>2.9568000000000003</v>
      </c>
    </row>
    <row r="7854" spans="1:2" x14ac:dyDescent="0.35">
      <c r="A7854" s="38" t="s">
        <v>365</v>
      </c>
      <c r="B7854" s="38">
        <v>-53.008800000000008</v>
      </c>
    </row>
    <row r="7855" spans="1:2" x14ac:dyDescent="0.35">
      <c r="A7855" s="38" t="s">
        <v>364</v>
      </c>
      <c r="B7855" s="38">
        <v>4.8804000000000007</v>
      </c>
    </row>
    <row r="7856" spans="1:2" x14ac:dyDescent="0.35">
      <c r="A7856" s="38" t="s">
        <v>363</v>
      </c>
      <c r="B7856" s="38">
        <v>89.779200000000003</v>
      </c>
    </row>
    <row r="7857" spans="1:2" x14ac:dyDescent="0.35">
      <c r="A7857" s="38" t="s">
        <v>363</v>
      </c>
      <c r="B7857" s="38">
        <v>23.4</v>
      </c>
    </row>
    <row r="7858" spans="1:2" x14ac:dyDescent="0.35">
      <c r="A7858" s="38" t="s">
        <v>366</v>
      </c>
      <c r="B7858" s="38">
        <v>8.9543999999999997</v>
      </c>
    </row>
    <row r="7859" spans="1:2" x14ac:dyDescent="0.35">
      <c r="A7859" s="38" t="s">
        <v>366</v>
      </c>
      <c r="B7859" s="38">
        <v>134.55999999999995</v>
      </c>
    </row>
    <row r="7860" spans="1:2" x14ac:dyDescent="0.35">
      <c r="A7860" s="38" t="s">
        <v>366</v>
      </c>
      <c r="B7860" s="38">
        <v>77.863499999999988</v>
      </c>
    </row>
    <row r="7861" spans="1:2" x14ac:dyDescent="0.35">
      <c r="A7861" s="38" t="s">
        <v>366</v>
      </c>
      <c r="B7861" s="38">
        <v>17.981999999999999</v>
      </c>
    </row>
    <row r="7862" spans="1:2" x14ac:dyDescent="0.35">
      <c r="A7862" s="38" t="s">
        <v>366</v>
      </c>
      <c r="B7862" s="38">
        <v>-12.352</v>
      </c>
    </row>
    <row r="7863" spans="1:2" x14ac:dyDescent="0.35">
      <c r="A7863" s="38" t="s">
        <v>364</v>
      </c>
      <c r="B7863" s="38">
        <v>3.400999999999998</v>
      </c>
    </row>
    <row r="7864" spans="1:2" x14ac:dyDescent="0.35">
      <c r="A7864" s="38" t="s">
        <v>364</v>
      </c>
      <c r="B7864" s="38">
        <v>0</v>
      </c>
    </row>
    <row r="7865" spans="1:2" x14ac:dyDescent="0.35">
      <c r="A7865" s="38" t="s">
        <v>364</v>
      </c>
      <c r="B7865" s="38">
        <v>-64.774800000000013</v>
      </c>
    </row>
    <row r="7866" spans="1:2" x14ac:dyDescent="0.35">
      <c r="A7866" s="38" t="s">
        <v>364</v>
      </c>
      <c r="B7866" s="38">
        <v>6.7048000000000005</v>
      </c>
    </row>
    <row r="7867" spans="1:2" x14ac:dyDescent="0.35">
      <c r="A7867" s="38" t="s">
        <v>364</v>
      </c>
      <c r="B7867" s="38">
        <v>49.715999999999966</v>
      </c>
    </row>
    <row r="7868" spans="1:2" x14ac:dyDescent="0.35">
      <c r="A7868" s="38" t="s">
        <v>364</v>
      </c>
      <c r="B7868" s="38">
        <v>-191.64599999999996</v>
      </c>
    </row>
    <row r="7869" spans="1:2" x14ac:dyDescent="0.35">
      <c r="A7869" s="38" t="s">
        <v>364</v>
      </c>
      <c r="B7869" s="38">
        <v>79.891199999999998</v>
      </c>
    </row>
    <row r="7870" spans="1:2" x14ac:dyDescent="0.35">
      <c r="A7870" s="38" t="s">
        <v>364</v>
      </c>
      <c r="B7870" s="38">
        <v>6.1547999999999998</v>
      </c>
    </row>
    <row r="7871" spans="1:2" x14ac:dyDescent="0.35">
      <c r="A7871" s="38" t="s">
        <v>363</v>
      </c>
      <c r="B7871" s="38">
        <v>-2.6999999999999993</v>
      </c>
    </row>
    <row r="7872" spans="1:2" x14ac:dyDescent="0.35">
      <c r="A7872" s="38" t="s">
        <v>366</v>
      </c>
      <c r="B7872" s="38">
        <v>8.8623999999999992</v>
      </c>
    </row>
    <row r="7873" spans="1:2" x14ac:dyDescent="0.35">
      <c r="A7873" s="38" t="s">
        <v>364</v>
      </c>
      <c r="B7873" s="38">
        <v>2.9567999999999999</v>
      </c>
    </row>
    <row r="7874" spans="1:2" x14ac:dyDescent="0.35">
      <c r="A7874" s="38" t="s">
        <v>364</v>
      </c>
      <c r="B7874" s="38">
        <v>102.95279999999988</v>
      </c>
    </row>
    <row r="7875" spans="1:2" x14ac:dyDescent="0.35">
      <c r="A7875" s="38" t="s">
        <v>364</v>
      </c>
      <c r="B7875" s="38">
        <v>3.8519999999999994</v>
      </c>
    </row>
    <row r="7876" spans="1:2" x14ac:dyDescent="0.35">
      <c r="A7876" s="38" t="s">
        <v>364</v>
      </c>
      <c r="B7876" s="38">
        <v>45.975399999999993</v>
      </c>
    </row>
    <row r="7877" spans="1:2" x14ac:dyDescent="0.35">
      <c r="A7877" s="38" t="s">
        <v>364</v>
      </c>
      <c r="B7877" s="38">
        <v>11.2752</v>
      </c>
    </row>
    <row r="7878" spans="1:2" x14ac:dyDescent="0.35">
      <c r="A7878" s="38" t="s">
        <v>364</v>
      </c>
      <c r="B7878" s="38">
        <v>0.8382000000000005</v>
      </c>
    </row>
    <row r="7879" spans="1:2" x14ac:dyDescent="0.35">
      <c r="A7879" s="38" t="s">
        <v>363</v>
      </c>
      <c r="B7879" s="38">
        <v>1.764</v>
      </c>
    </row>
    <row r="7880" spans="1:2" x14ac:dyDescent="0.35">
      <c r="A7880" s="38" t="s">
        <v>365</v>
      </c>
      <c r="B7880" s="38">
        <v>-302.72000000000003</v>
      </c>
    </row>
    <row r="7881" spans="1:2" x14ac:dyDescent="0.35">
      <c r="A7881" s="38" t="s">
        <v>366</v>
      </c>
      <c r="B7881" s="38">
        <v>-118.01160000000002</v>
      </c>
    </row>
    <row r="7882" spans="1:2" x14ac:dyDescent="0.35">
      <c r="A7882" s="38" t="s">
        <v>364</v>
      </c>
      <c r="B7882" s="38">
        <v>1.0007999999999999</v>
      </c>
    </row>
    <row r="7883" spans="1:2" x14ac:dyDescent="0.35">
      <c r="A7883" s="38" t="s">
        <v>364</v>
      </c>
      <c r="B7883" s="38">
        <v>10.553399999999993</v>
      </c>
    </row>
    <row r="7884" spans="1:2" x14ac:dyDescent="0.35">
      <c r="A7884" s="38" t="s">
        <v>364</v>
      </c>
      <c r="B7884" s="38">
        <v>14.07119999999999</v>
      </c>
    </row>
    <row r="7885" spans="1:2" x14ac:dyDescent="0.35">
      <c r="A7885" s="38" t="s">
        <v>364</v>
      </c>
      <c r="B7885" s="38">
        <v>3.7409999999999997</v>
      </c>
    </row>
    <row r="7886" spans="1:2" x14ac:dyDescent="0.35">
      <c r="A7886" s="38" t="s">
        <v>364</v>
      </c>
      <c r="B7886" s="38">
        <v>5.9149999999999938</v>
      </c>
    </row>
    <row r="7887" spans="1:2" x14ac:dyDescent="0.35">
      <c r="A7887" s="38" t="s">
        <v>364</v>
      </c>
      <c r="B7887" s="38">
        <v>7.0128000000000013</v>
      </c>
    </row>
    <row r="7888" spans="1:2" x14ac:dyDescent="0.35">
      <c r="A7888" s="38" t="s">
        <v>364</v>
      </c>
      <c r="B7888" s="38">
        <v>3.3439999999999994</v>
      </c>
    </row>
    <row r="7889" spans="1:2" x14ac:dyDescent="0.35">
      <c r="A7889" s="38" t="s">
        <v>364</v>
      </c>
      <c r="B7889" s="38">
        <v>4.6552000000000007</v>
      </c>
    </row>
    <row r="7890" spans="1:2" x14ac:dyDescent="0.35">
      <c r="A7890" s="38" t="s">
        <v>364</v>
      </c>
      <c r="B7890" s="38">
        <v>15.552000000000001</v>
      </c>
    </row>
    <row r="7891" spans="1:2" x14ac:dyDescent="0.35">
      <c r="A7891" s="38" t="s">
        <v>363</v>
      </c>
      <c r="B7891" s="38">
        <v>5.3703000000000003</v>
      </c>
    </row>
    <row r="7892" spans="1:2" x14ac:dyDescent="0.35">
      <c r="A7892" s="38" t="s">
        <v>363</v>
      </c>
      <c r="B7892" s="38">
        <v>171.99140000000003</v>
      </c>
    </row>
    <row r="7893" spans="1:2" x14ac:dyDescent="0.35">
      <c r="A7893" s="38" t="s">
        <v>363</v>
      </c>
      <c r="B7893" s="38">
        <v>137.54000000000002</v>
      </c>
    </row>
    <row r="7894" spans="1:2" x14ac:dyDescent="0.35">
      <c r="A7894" s="38" t="s">
        <v>363</v>
      </c>
      <c r="B7894" s="38">
        <v>49.970399999999991</v>
      </c>
    </row>
    <row r="7895" spans="1:2" x14ac:dyDescent="0.35">
      <c r="A7895" s="38" t="s">
        <v>366</v>
      </c>
      <c r="B7895" s="38">
        <v>4.3500000000000005</v>
      </c>
    </row>
    <row r="7896" spans="1:2" x14ac:dyDescent="0.35">
      <c r="A7896" s="38" t="s">
        <v>366</v>
      </c>
      <c r="B7896" s="38">
        <v>40.376000000000005</v>
      </c>
    </row>
    <row r="7897" spans="1:2" x14ac:dyDescent="0.35">
      <c r="A7897" s="38" t="s">
        <v>366</v>
      </c>
      <c r="B7897" s="38">
        <v>3.0575999999999999</v>
      </c>
    </row>
    <row r="7898" spans="1:2" x14ac:dyDescent="0.35">
      <c r="A7898" s="38" t="s">
        <v>366</v>
      </c>
      <c r="B7898" s="38">
        <v>219.44159999999999</v>
      </c>
    </row>
    <row r="7899" spans="1:2" x14ac:dyDescent="0.35">
      <c r="A7899" s="38" t="s">
        <v>363</v>
      </c>
      <c r="B7899" s="38">
        <v>30.605399999999946</v>
      </c>
    </row>
    <row r="7900" spans="1:2" x14ac:dyDescent="0.35">
      <c r="A7900" s="38" t="s">
        <v>363</v>
      </c>
      <c r="B7900" s="38">
        <v>-1237.8461999999995</v>
      </c>
    </row>
    <row r="7901" spans="1:2" x14ac:dyDescent="0.35">
      <c r="A7901" s="38" t="s">
        <v>363</v>
      </c>
      <c r="B7901" s="38">
        <v>9.1199999999999974</v>
      </c>
    </row>
    <row r="7902" spans="1:2" x14ac:dyDescent="0.35">
      <c r="A7902" s="38" t="s">
        <v>363</v>
      </c>
      <c r="B7902" s="38">
        <v>0.47520000000000018</v>
      </c>
    </row>
    <row r="7903" spans="1:2" x14ac:dyDescent="0.35">
      <c r="A7903" s="38" t="s">
        <v>363</v>
      </c>
      <c r="B7903" s="38">
        <v>0</v>
      </c>
    </row>
    <row r="7904" spans="1:2" x14ac:dyDescent="0.35">
      <c r="A7904" s="38" t="s">
        <v>363</v>
      </c>
      <c r="B7904" s="38">
        <v>4.7969999999999988</v>
      </c>
    </row>
    <row r="7905" spans="1:2" x14ac:dyDescent="0.35">
      <c r="A7905" s="38" t="s">
        <v>363</v>
      </c>
      <c r="B7905" s="38">
        <v>47.660399999999967</v>
      </c>
    </row>
    <row r="7906" spans="1:2" x14ac:dyDescent="0.35">
      <c r="A7906" s="38" t="s">
        <v>365</v>
      </c>
      <c r="B7906" s="38">
        <v>26.823999999999995</v>
      </c>
    </row>
    <row r="7907" spans="1:2" x14ac:dyDescent="0.35">
      <c r="A7907" s="38" t="s">
        <v>365</v>
      </c>
      <c r="B7907" s="38">
        <v>1.6739999999999999</v>
      </c>
    </row>
    <row r="7908" spans="1:2" x14ac:dyDescent="0.35">
      <c r="A7908" s="38" t="s">
        <v>365</v>
      </c>
      <c r="B7908" s="38">
        <v>-6.93</v>
      </c>
    </row>
    <row r="7909" spans="1:2" x14ac:dyDescent="0.35">
      <c r="A7909" s="38" t="s">
        <v>364</v>
      </c>
      <c r="B7909" s="38">
        <v>178.90999999999997</v>
      </c>
    </row>
    <row r="7910" spans="1:2" x14ac:dyDescent="0.35">
      <c r="A7910" s="38" t="s">
        <v>364</v>
      </c>
      <c r="B7910" s="38">
        <v>6.717599999999976</v>
      </c>
    </row>
    <row r="7911" spans="1:2" x14ac:dyDescent="0.35">
      <c r="A7911" s="38" t="s">
        <v>364</v>
      </c>
      <c r="B7911" s="38">
        <v>5.9184000000000019</v>
      </c>
    </row>
    <row r="7912" spans="1:2" x14ac:dyDescent="0.35">
      <c r="A7912" s="38" t="s">
        <v>364</v>
      </c>
      <c r="B7912" s="38">
        <v>7.3079999999999998</v>
      </c>
    </row>
    <row r="7913" spans="1:2" x14ac:dyDescent="0.35">
      <c r="A7913" s="38" t="s">
        <v>364</v>
      </c>
      <c r="B7913" s="38">
        <v>-12.097999999999999</v>
      </c>
    </row>
    <row r="7914" spans="1:2" x14ac:dyDescent="0.35">
      <c r="A7914" s="38" t="s">
        <v>365</v>
      </c>
      <c r="B7914" s="38">
        <v>-31.861200000000004</v>
      </c>
    </row>
    <row r="7915" spans="1:2" x14ac:dyDescent="0.35">
      <c r="A7915" s="38" t="s">
        <v>366</v>
      </c>
      <c r="B7915" s="38">
        <v>1.9271999999999991</v>
      </c>
    </row>
    <row r="7916" spans="1:2" x14ac:dyDescent="0.35">
      <c r="A7916" s="38" t="s">
        <v>366</v>
      </c>
      <c r="B7916" s="38">
        <v>1668.2049999999999</v>
      </c>
    </row>
    <row r="7917" spans="1:2" x14ac:dyDescent="0.35">
      <c r="A7917" s="38" t="s">
        <v>366</v>
      </c>
      <c r="B7917" s="38">
        <v>8.1071999999999917</v>
      </c>
    </row>
    <row r="7918" spans="1:2" x14ac:dyDescent="0.35">
      <c r="A7918" s="38" t="s">
        <v>366</v>
      </c>
      <c r="B7918" s="38">
        <v>-93.472400000000022</v>
      </c>
    </row>
    <row r="7919" spans="1:2" x14ac:dyDescent="0.35">
      <c r="A7919" s="38" t="s">
        <v>365</v>
      </c>
      <c r="B7919" s="38">
        <v>3.7979999999999947</v>
      </c>
    </row>
    <row r="7920" spans="1:2" x14ac:dyDescent="0.35">
      <c r="A7920" s="38" t="s">
        <v>364</v>
      </c>
      <c r="B7920" s="38">
        <v>7.4255999999999993</v>
      </c>
    </row>
    <row r="7921" spans="1:2" x14ac:dyDescent="0.35">
      <c r="A7921" s="38" t="s">
        <v>366</v>
      </c>
      <c r="B7921" s="38">
        <v>10.813600000000001</v>
      </c>
    </row>
    <row r="7922" spans="1:2" x14ac:dyDescent="0.35">
      <c r="A7922" s="38" t="s">
        <v>366</v>
      </c>
      <c r="B7922" s="38">
        <v>10.796399999999998</v>
      </c>
    </row>
    <row r="7923" spans="1:2" x14ac:dyDescent="0.35">
      <c r="A7923" s="38" t="s">
        <v>366</v>
      </c>
      <c r="B7923" s="38">
        <v>81.920999999999992</v>
      </c>
    </row>
    <row r="7924" spans="1:2" x14ac:dyDescent="0.35">
      <c r="A7924" s="38" t="s">
        <v>363</v>
      </c>
      <c r="B7924" s="38">
        <v>38.396000000000015</v>
      </c>
    </row>
    <row r="7925" spans="1:2" x14ac:dyDescent="0.35">
      <c r="A7925" s="38" t="s">
        <v>363</v>
      </c>
      <c r="B7925" s="38">
        <v>-11.417999999999999</v>
      </c>
    </row>
    <row r="7926" spans="1:2" x14ac:dyDescent="0.35">
      <c r="A7926" s="38" t="s">
        <v>363</v>
      </c>
      <c r="B7926" s="38">
        <v>10.7136</v>
      </c>
    </row>
    <row r="7927" spans="1:2" x14ac:dyDescent="0.35">
      <c r="A7927" s="38" t="s">
        <v>363</v>
      </c>
      <c r="B7927" s="38">
        <v>51.800000000000004</v>
      </c>
    </row>
    <row r="7928" spans="1:2" x14ac:dyDescent="0.35">
      <c r="A7928" s="38" t="s">
        <v>366</v>
      </c>
      <c r="B7928" s="38">
        <v>1.3365</v>
      </c>
    </row>
    <row r="7929" spans="1:2" x14ac:dyDescent="0.35">
      <c r="A7929" s="38" t="s">
        <v>366</v>
      </c>
      <c r="B7929" s="38">
        <v>170.99699999999996</v>
      </c>
    </row>
    <row r="7930" spans="1:2" x14ac:dyDescent="0.35">
      <c r="A7930" s="38" t="s">
        <v>366</v>
      </c>
      <c r="B7930" s="38">
        <v>9.1745999999999981</v>
      </c>
    </row>
    <row r="7931" spans="1:2" x14ac:dyDescent="0.35">
      <c r="A7931" s="38" t="s">
        <v>365</v>
      </c>
      <c r="B7931" s="38">
        <v>-4.2588000000000363</v>
      </c>
    </row>
    <row r="7932" spans="1:2" x14ac:dyDescent="0.35">
      <c r="A7932" s="38" t="s">
        <v>366</v>
      </c>
      <c r="B7932" s="38">
        <v>17.855999999999995</v>
      </c>
    </row>
    <row r="7933" spans="1:2" x14ac:dyDescent="0.35">
      <c r="A7933" s="38" t="s">
        <v>364</v>
      </c>
      <c r="B7933" s="38">
        <v>23.027999999999992</v>
      </c>
    </row>
    <row r="7934" spans="1:2" x14ac:dyDescent="0.35">
      <c r="A7934" s="38" t="s">
        <v>364</v>
      </c>
      <c r="B7934" s="38">
        <v>34.293999999999997</v>
      </c>
    </row>
    <row r="7935" spans="1:2" x14ac:dyDescent="0.35">
      <c r="A7935" s="38" t="s">
        <v>364</v>
      </c>
      <c r="B7935" s="38">
        <v>11.68</v>
      </c>
    </row>
    <row r="7936" spans="1:2" x14ac:dyDescent="0.35">
      <c r="A7936" s="38" t="s">
        <v>364</v>
      </c>
      <c r="B7936" s="38">
        <v>8.9969999999999892</v>
      </c>
    </row>
    <row r="7937" spans="1:2" x14ac:dyDescent="0.35">
      <c r="A7937" s="38" t="s">
        <v>364</v>
      </c>
      <c r="B7937" s="38">
        <v>3.8519999999999994</v>
      </c>
    </row>
    <row r="7938" spans="1:2" x14ac:dyDescent="0.35">
      <c r="A7938" s="38" t="s">
        <v>364</v>
      </c>
      <c r="B7938" s="38">
        <v>4.8720000000000008</v>
      </c>
    </row>
    <row r="7939" spans="1:2" x14ac:dyDescent="0.35">
      <c r="A7939" s="38" t="s">
        <v>364</v>
      </c>
      <c r="B7939" s="38">
        <v>654.7553999999999</v>
      </c>
    </row>
    <row r="7940" spans="1:2" x14ac:dyDescent="0.35">
      <c r="A7940" s="38" t="s">
        <v>364</v>
      </c>
      <c r="B7940" s="38">
        <v>140.54820000000001</v>
      </c>
    </row>
    <row r="7941" spans="1:2" x14ac:dyDescent="0.35">
      <c r="A7941" s="38" t="s">
        <v>364</v>
      </c>
      <c r="B7941" s="38">
        <v>77.369599999999991</v>
      </c>
    </row>
    <row r="7942" spans="1:2" x14ac:dyDescent="0.35">
      <c r="A7942" s="38" t="s">
        <v>364</v>
      </c>
      <c r="B7942" s="38">
        <v>-9.1601999999999961</v>
      </c>
    </row>
    <row r="7943" spans="1:2" x14ac:dyDescent="0.35">
      <c r="A7943" s="38" t="s">
        <v>364</v>
      </c>
      <c r="B7943" s="38">
        <v>35.047999999999995</v>
      </c>
    </row>
    <row r="7944" spans="1:2" x14ac:dyDescent="0.35">
      <c r="A7944" s="38" t="s">
        <v>365</v>
      </c>
      <c r="B7944" s="38">
        <v>-59.372999999999976</v>
      </c>
    </row>
    <row r="7945" spans="1:2" x14ac:dyDescent="0.35">
      <c r="A7945" s="38" t="s">
        <v>365</v>
      </c>
      <c r="B7945" s="38">
        <v>5.0273999999999965</v>
      </c>
    </row>
    <row r="7946" spans="1:2" x14ac:dyDescent="0.35">
      <c r="A7946" s="38" t="s">
        <v>365</v>
      </c>
      <c r="B7946" s="38">
        <v>2.3808000000000007</v>
      </c>
    </row>
    <row r="7947" spans="1:2" x14ac:dyDescent="0.35">
      <c r="A7947" s="38" t="s">
        <v>365</v>
      </c>
      <c r="B7947" s="38">
        <v>-65.567999999999998</v>
      </c>
    </row>
    <row r="7948" spans="1:2" x14ac:dyDescent="0.35">
      <c r="A7948" s="38" t="s">
        <v>365</v>
      </c>
      <c r="B7948" s="38">
        <v>-5.0687999999999995</v>
      </c>
    </row>
    <row r="7949" spans="1:2" x14ac:dyDescent="0.35">
      <c r="A7949" s="38" t="s">
        <v>365</v>
      </c>
      <c r="B7949" s="38">
        <v>-3.5324999999999998</v>
      </c>
    </row>
    <row r="7950" spans="1:2" x14ac:dyDescent="0.35">
      <c r="A7950" s="38" t="s">
        <v>365</v>
      </c>
      <c r="B7950" s="38">
        <v>0</v>
      </c>
    </row>
    <row r="7951" spans="1:2" x14ac:dyDescent="0.35">
      <c r="A7951" s="38" t="s">
        <v>365</v>
      </c>
      <c r="B7951" s="38">
        <v>-34.953600000000002</v>
      </c>
    </row>
    <row r="7952" spans="1:2" x14ac:dyDescent="0.35">
      <c r="A7952" s="38" t="s">
        <v>365</v>
      </c>
      <c r="B7952" s="38">
        <v>-22.671600000000005</v>
      </c>
    </row>
    <row r="7953" spans="1:2" x14ac:dyDescent="0.35">
      <c r="A7953" s="38" t="s">
        <v>366</v>
      </c>
      <c r="B7953" s="38">
        <v>2.2439999999999998</v>
      </c>
    </row>
    <row r="7954" spans="1:2" x14ac:dyDescent="0.35">
      <c r="A7954" s="38" t="s">
        <v>366</v>
      </c>
      <c r="B7954" s="38">
        <v>249.91039999999998</v>
      </c>
    </row>
    <row r="7955" spans="1:2" x14ac:dyDescent="0.35">
      <c r="A7955" s="38" t="s">
        <v>366</v>
      </c>
      <c r="B7955" s="38">
        <v>2.6783999999999963</v>
      </c>
    </row>
    <row r="7956" spans="1:2" x14ac:dyDescent="0.35">
      <c r="A7956" s="38" t="s">
        <v>366</v>
      </c>
      <c r="B7956" s="38">
        <v>3.0575999999999999</v>
      </c>
    </row>
    <row r="7957" spans="1:2" x14ac:dyDescent="0.35">
      <c r="A7957" s="38" t="s">
        <v>364</v>
      </c>
      <c r="B7957" s="38">
        <v>-59.835600000000042</v>
      </c>
    </row>
    <row r="7958" spans="1:2" x14ac:dyDescent="0.35">
      <c r="A7958" s="38" t="s">
        <v>364</v>
      </c>
      <c r="B7958" s="38">
        <v>6.8539999999999992</v>
      </c>
    </row>
    <row r="7959" spans="1:2" x14ac:dyDescent="0.35">
      <c r="A7959" s="38" t="s">
        <v>364</v>
      </c>
      <c r="B7959" s="38">
        <v>4.1080000000000005</v>
      </c>
    </row>
    <row r="7960" spans="1:2" x14ac:dyDescent="0.35">
      <c r="A7960" s="38" t="s">
        <v>364</v>
      </c>
      <c r="B7960" s="38">
        <v>26.973000000000003</v>
      </c>
    </row>
    <row r="7961" spans="1:2" x14ac:dyDescent="0.35">
      <c r="A7961" s="38" t="s">
        <v>364</v>
      </c>
      <c r="B7961" s="38">
        <v>5.1587999999999852</v>
      </c>
    </row>
    <row r="7962" spans="1:2" x14ac:dyDescent="0.35">
      <c r="A7962" s="38" t="s">
        <v>364</v>
      </c>
      <c r="B7962" s="38">
        <v>2.6972999999999994</v>
      </c>
    </row>
    <row r="7963" spans="1:2" x14ac:dyDescent="0.35">
      <c r="A7963" s="38" t="s">
        <v>363</v>
      </c>
      <c r="B7963" s="38">
        <v>-19.323000000000011</v>
      </c>
    </row>
    <row r="7964" spans="1:2" x14ac:dyDescent="0.35">
      <c r="A7964" s="38" t="s">
        <v>363</v>
      </c>
      <c r="B7964" s="38">
        <v>-16.185600000000001</v>
      </c>
    </row>
    <row r="7965" spans="1:2" x14ac:dyDescent="0.35">
      <c r="A7965" s="38" t="s">
        <v>363</v>
      </c>
      <c r="B7965" s="38">
        <v>48.631999999999948</v>
      </c>
    </row>
    <row r="7966" spans="1:2" x14ac:dyDescent="0.35">
      <c r="A7966" s="38" t="s">
        <v>363</v>
      </c>
      <c r="B7966" s="38">
        <v>7.2576000000000001</v>
      </c>
    </row>
    <row r="7967" spans="1:2" x14ac:dyDescent="0.35">
      <c r="A7967" s="38" t="s">
        <v>363</v>
      </c>
      <c r="B7967" s="38">
        <v>14.5152</v>
      </c>
    </row>
    <row r="7968" spans="1:2" x14ac:dyDescent="0.35">
      <c r="A7968" s="38" t="s">
        <v>364</v>
      </c>
      <c r="B7968" s="38">
        <v>16.68</v>
      </c>
    </row>
    <row r="7969" spans="1:2" x14ac:dyDescent="0.35">
      <c r="A7969" s="38" t="s">
        <v>364</v>
      </c>
      <c r="B7969" s="38">
        <v>-190.85220000000004</v>
      </c>
    </row>
    <row r="7970" spans="1:2" x14ac:dyDescent="0.35">
      <c r="A7970" s="38" t="s">
        <v>364</v>
      </c>
      <c r="B7970" s="38">
        <v>-2.9985000000000022</v>
      </c>
    </row>
    <row r="7971" spans="1:2" x14ac:dyDescent="0.35">
      <c r="A7971" s="38" t="s">
        <v>364</v>
      </c>
      <c r="B7971" s="38">
        <v>13.588199999999986</v>
      </c>
    </row>
    <row r="7972" spans="1:2" x14ac:dyDescent="0.35">
      <c r="A7972" s="38" t="s">
        <v>366</v>
      </c>
      <c r="B7972" s="38">
        <v>-112.62159999999994</v>
      </c>
    </row>
    <row r="7973" spans="1:2" x14ac:dyDescent="0.35">
      <c r="A7973" s="38" t="s">
        <v>366</v>
      </c>
      <c r="B7973" s="38">
        <v>-5.4558000000000035</v>
      </c>
    </row>
    <row r="7974" spans="1:2" x14ac:dyDescent="0.35">
      <c r="A7974" s="38" t="s">
        <v>366</v>
      </c>
      <c r="B7974" s="38">
        <v>3.6288</v>
      </c>
    </row>
    <row r="7975" spans="1:2" x14ac:dyDescent="0.35">
      <c r="A7975" s="38" t="s">
        <v>366</v>
      </c>
      <c r="B7975" s="38">
        <v>-1.9067999999999996</v>
      </c>
    </row>
    <row r="7976" spans="1:2" x14ac:dyDescent="0.35">
      <c r="A7976" s="38" t="s">
        <v>366</v>
      </c>
      <c r="B7976" s="38">
        <v>0</v>
      </c>
    </row>
    <row r="7977" spans="1:2" x14ac:dyDescent="0.35">
      <c r="A7977" s="38" t="s">
        <v>366</v>
      </c>
      <c r="B7977" s="38">
        <v>-2.758799999999999</v>
      </c>
    </row>
    <row r="7978" spans="1:2" x14ac:dyDescent="0.35">
      <c r="A7978" s="38" t="s">
        <v>366</v>
      </c>
      <c r="B7978" s="38">
        <v>3.2099999999999982</v>
      </c>
    </row>
    <row r="7979" spans="1:2" x14ac:dyDescent="0.35">
      <c r="A7979" s="38" t="s">
        <v>363</v>
      </c>
      <c r="B7979" s="38">
        <v>197.99099999999996</v>
      </c>
    </row>
    <row r="7980" spans="1:2" x14ac:dyDescent="0.35">
      <c r="A7980" s="38" t="s">
        <v>363</v>
      </c>
      <c r="B7980" s="38">
        <v>32.981699999999989</v>
      </c>
    </row>
    <row r="7981" spans="1:2" x14ac:dyDescent="0.35">
      <c r="A7981" s="38" t="s">
        <v>364</v>
      </c>
      <c r="B7981" s="38">
        <v>1.6587999999999996</v>
      </c>
    </row>
    <row r="7982" spans="1:2" x14ac:dyDescent="0.35">
      <c r="A7982" s="38" t="s">
        <v>365</v>
      </c>
      <c r="B7982" s="38">
        <v>5.5511999999999979</v>
      </c>
    </row>
    <row r="7983" spans="1:2" x14ac:dyDescent="0.35">
      <c r="A7983" s="38" t="s">
        <v>366</v>
      </c>
      <c r="B7983" s="38">
        <v>22.118400000000001</v>
      </c>
    </row>
    <row r="7984" spans="1:2" x14ac:dyDescent="0.35">
      <c r="A7984" s="38" t="s">
        <v>366</v>
      </c>
      <c r="B7984" s="38">
        <v>76.469999999999985</v>
      </c>
    </row>
    <row r="7985" spans="1:2" x14ac:dyDescent="0.35">
      <c r="A7985" s="38" t="s">
        <v>365</v>
      </c>
      <c r="B7985" s="38">
        <v>4.9139999999999988</v>
      </c>
    </row>
    <row r="7986" spans="1:2" x14ac:dyDescent="0.35">
      <c r="A7986" s="38" t="s">
        <v>365</v>
      </c>
      <c r="B7986" s="38">
        <v>0.88559999999999883</v>
      </c>
    </row>
    <row r="7987" spans="1:2" x14ac:dyDescent="0.35">
      <c r="A7987" s="38" t="s">
        <v>364</v>
      </c>
      <c r="B7987" s="38">
        <v>2.8079999999999998</v>
      </c>
    </row>
    <row r="7988" spans="1:2" x14ac:dyDescent="0.35">
      <c r="A7988" s="38" t="s">
        <v>366</v>
      </c>
      <c r="B7988" s="38">
        <v>43.175999999999995</v>
      </c>
    </row>
    <row r="7989" spans="1:2" x14ac:dyDescent="0.35">
      <c r="A7989" s="38" t="s">
        <v>365</v>
      </c>
      <c r="B7989" s="38">
        <v>11.591999999999999</v>
      </c>
    </row>
    <row r="7990" spans="1:2" x14ac:dyDescent="0.35">
      <c r="A7990" s="38" t="s">
        <v>365</v>
      </c>
      <c r="B7990" s="38">
        <v>17.667299999999997</v>
      </c>
    </row>
    <row r="7991" spans="1:2" x14ac:dyDescent="0.35">
      <c r="A7991" s="38" t="s">
        <v>365</v>
      </c>
      <c r="B7991" s="38">
        <v>4.1916000000000011</v>
      </c>
    </row>
    <row r="7992" spans="1:2" x14ac:dyDescent="0.35">
      <c r="A7992" s="38" t="s">
        <v>365</v>
      </c>
      <c r="B7992" s="38">
        <v>0.89100000000000001</v>
      </c>
    </row>
    <row r="7993" spans="1:2" x14ac:dyDescent="0.35">
      <c r="A7993" s="38" t="s">
        <v>363</v>
      </c>
      <c r="B7993" s="38">
        <v>-26.623999999999995</v>
      </c>
    </row>
    <row r="7994" spans="1:2" x14ac:dyDescent="0.35">
      <c r="A7994" s="38" t="s">
        <v>363</v>
      </c>
      <c r="B7994" s="38">
        <v>2.3079999999999998</v>
      </c>
    </row>
    <row r="7995" spans="1:2" x14ac:dyDescent="0.35">
      <c r="A7995" s="38" t="s">
        <v>364</v>
      </c>
      <c r="B7995" s="38">
        <v>-3.4271999999999991</v>
      </c>
    </row>
    <row r="7996" spans="1:2" x14ac:dyDescent="0.35">
      <c r="A7996" s="38" t="s">
        <v>364</v>
      </c>
      <c r="B7996" s="38">
        <v>-247.79879999999997</v>
      </c>
    </row>
    <row r="7997" spans="1:2" x14ac:dyDescent="0.35">
      <c r="A7997" s="38" t="s">
        <v>364</v>
      </c>
      <c r="B7997" s="38">
        <v>-7.3691999999999993</v>
      </c>
    </row>
    <row r="7998" spans="1:2" x14ac:dyDescent="0.35">
      <c r="A7998" s="38" t="s">
        <v>364</v>
      </c>
      <c r="B7998" s="38">
        <v>87.890000000000015</v>
      </c>
    </row>
    <row r="7999" spans="1:2" x14ac:dyDescent="0.35">
      <c r="A7999" s="38" t="s">
        <v>364</v>
      </c>
      <c r="B7999" s="38">
        <v>20.914800000000014</v>
      </c>
    </row>
    <row r="8000" spans="1:2" x14ac:dyDescent="0.35">
      <c r="A8000" s="38" t="s">
        <v>364</v>
      </c>
      <c r="B8000" s="38">
        <v>3.8975999999999997</v>
      </c>
    </row>
    <row r="8001" spans="1:2" x14ac:dyDescent="0.35">
      <c r="A8001" s="38" t="s">
        <v>364</v>
      </c>
      <c r="B8001" s="38">
        <v>19.034399999999998</v>
      </c>
    </row>
    <row r="8002" spans="1:2" x14ac:dyDescent="0.35">
      <c r="A8002" s="38" t="s">
        <v>365</v>
      </c>
      <c r="B8002" s="38">
        <v>76.548399999999987</v>
      </c>
    </row>
    <row r="8003" spans="1:2" x14ac:dyDescent="0.35">
      <c r="A8003" s="38" t="s">
        <v>364</v>
      </c>
      <c r="B8003" s="38">
        <v>128.97420000000002</v>
      </c>
    </row>
    <row r="8004" spans="1:2" x14ac:dyDescent="0.35">
      <c r="A8004" s="38" t="s">
        <v>364</v>
      </c>
      <c r="B8004" s="38">
        <v>0.51519999999999921</v>
      </c>
    </row>
    <row r="8005" spans="1:2" x14ac:dyDescent="0.35">
      <c r="A8005" s="38" t="s">
        <v>366</v>
      </c>
      <c r="B8005" s="38">
        <v>78.850999999999971</v>
      </c>
    </row>
    <row r="8006" spans="1:2" x14ac:dyDescent="0.35">
      <c r="A8006" s="38" t="s">
        <v>366</v>
      </c>
      <c r="B8006" s="38">
        <v>15.585599999999999</v>
      </c>
    </row>
    <row r="8007" spans="1:2" x14ac:dyDescent="0.35">
      <c r="A8007" s="38" t="s">
        <v>366</v>
      </c>
      <c r="B8007" s="38">
        <v>3.2405999999999997</v>
      </c>
    </row>
    <row r="8008" spans="1:2" x14ac:dyDescent="0.35">
      <c r="A8008" s="38" t="s">
        <v>364</v>
      </c>
      <c r="B8008" s="38">
        <v>0.93359999999999843</v>
      </c>
    </row>
    <row r="8009" spans="1:2" x14ac:dyDescent="0.35">
      <c r="A8009" s="38" t="s">
        <v>365</v>
      </c>
      <c r="B8009" s="38">
        <v>5.4124000000000478</v>
      </c>
    </row>
    <row r="8010" spans="1:2" x14ac:dyDescent="0.35">
      <c r="A8010" s="38" t="s">
        <v>365</v>
      </c>
      <c r="B8010" s="38">
        <v>49.970399999999991</v>
      </c>
    </row>
    <row r="8011" spans="1:2" x14ac:dyDescent="0.35">
      <c r="A8011" s="38" t="s">
        <v>365</v>
      </c>
      <c r="B8011" s="38">
        <v>383.93099999999993</v>
      </c>
    </row>
    <row r="8012" spans="1:2" x14ac:dyDescent="0.35">
      <c r="A8012" s="38" t="s">
        <v>366</v>
      </c>
      <c r="B8012" s="38">
        <v>41.152799999999992</v>
      </c>
    </row>
    <row r="8013" spans="1:2" x14ac:dyDescent="0.35">
      <c r="A8013" s="38" t="s">
        <v>364</v>
      </c>
      <c r="B8013" s="38">
        <v>15.742999999999984</v>
      </c>
    </row>
    <row r="8014" spans="1:2" x14ac:dyDescent="0.35">
      <c r="A8014" s="38" t="s">
        <v>366</v>
      </c>
      <c r="B8014" s="38">
        <v>207.47499999999994</v>
      </c>
    </row>
    <row r="8015" spans="1:2" x14ac:dyDescent="0.35">
      <c r="A8015" s="38" t="s">
        <v>366</v>
      </c>
      <c r="B8015" s="38">
        <v>13.200000000000003</v>
      </c>
    </row>
    <row r="8016" spans="1:2" x14ac:dyDescent="0.35">
      <c r="A8016" s="38" t="s">
        <v>366</v>
      </c>
      <c r="B8016" s="38">
        <v>1.4804999999999999</v>
      </c>
    </row>
    <row r="8017" spans="1:2" x14ac:dyDescent="0.35">
      <c r="A8017" s="38" t="s">
        <v>366</v>
      </c>
      <c r="B8017" s="38">
        <v>6.0287999999999995</v>
      </c>
    </row>
    <row r="8018" spans="1:2" x14ac:dyDescent="0.35">
      <c r="A8018" s="38" t="s">
        <v>366</v>
      </c>
      <c r="B8018" s="38">
        <v>12.892799999999998</v>
      </c>
    </row>
    <row r="8019" spans="1:2" x14ac:dyDescent="0.35">
      <c r="A8019" s="38" t="s">
        <v>366</v>
      </c>
      <c r="B8019" s="38">
        <v>2.6964000000000006</v>
      </c>
    </row>
    <row r="8020" spans="1:2" x14ac:dyDescent="0.35">
      <c r="A8020" s="38" t="s">
        <v>364</v>
      </c>
      <c r="B8020" s="38">
        <v>4.6193000000000026</v>
      </c>
    </row>
    <row r="8021" spans="1:2" x14ac:dyDescent="0.35">
      <c r="A8021" s="38" t="s">
        <v>365</v>
      </c>
      <c r="B8021" s="38">
        <v>20.975000000000001</v>
      </c>
    </row>
    <row r="8022" spans="1:2" x14ac:dyDescent="0.35">
      <c r="A8022" s="38" t="s">
        <v>365</v>
      </c>
      <c r="B8022" s="38">
        <v>5.7623999999999995</v>
      </c>
    </row>
    <row r="8023" spans="1:2" x14ac:dyDescent="0.35">
      <c r="A8023" s="38" t="s">
        <v>365</v>
      </c>
      <c r="B8023" s="38">
        <v>-12.979200000000002</v>
      </c>
    </row>
    <row r="8024" spans="1:2" x14ac:dyDescent="0.35">
      <c r="A8024" s="38" t="s">
        <v>365</v>
      </c>
      <c r="B8024" s="38">
        <v>29.673000000000005</v>
      </c>
    </row>
    <row r="8025" spans="1:2" x14ac:dyDescent="0.35">
      <c r="A8025" s="38" t="s">
        <v>365</v>
      </c>
      <c r="B8025" s="38">
        <v>-93.989999999999952</v>
      </c>
    </row>
    <row r="8026" spans="1:2" x14ac:dyDescent="0.35">
      <c r="A8026" s="38" t="s">
        <v>365</v>
      </c>
      <c r="B8026" s="38">
        <v>-1.8270000000000004</v>
      </c>
    </row>
    <row r="8027" spans="1:2" x14ac:dyDescent="0.35">
      <c r="A8027" s="38" t="s">
        <v>366</v>
      </c>
      <c r="B8027" s="38">
        <v>50.563199999999995</v>
      </c>
    </row>
    <row r="8028" spans="1:2" x14ac:dyDescent="0.35">
      <c r="A8028" s="38" t="s">
        <v>366</v>
      </c>
      <c r="B8028" s="38">
        <v>1.5760000000000076</v>
      </c>
    </row>
    <row r="8029" spans="1:2" x14ac:dyDescent="0.35">
      <c r="A8029" s="38" t="s">
        <v>366</v>
      </c>
      <c r="B8029" s="38">
        <v>6.796599999999998</v>
      </c>
    </row>
    <row r="8030" spans="1:2" x14ac:dyDescent="0.35">
      <c r="A8030" s="38" t="s">
        <v>366</v>
      </c>
      <c r="B8030" s="38">
        <v>108.17520000000002</v>
      </c>
    </row>
    <row r="8031" spans="1:2" x14ac:dyDescent="0.35">
      <c r="A8031" s="38" t="s">
        <v>365</v>
      </c>
      <c r="B8031" s="38">
        <v>-9.2819999999999965</v>
      </c>
    </row>
    <row r="8032" spans="1:2" x14ac:dyDescent="0.35">
      <c r="A8032" s="38" t="s">
        <v>365</v>
      </c>
      <c r="B8032" s="38">
        <v>-10.961100000000002</v>
      </c>
    </row>
    <row r="8033" spans="1:2" x14ac:dyDescent="0.35">
      <c r="A8033" s="38" t="s">
        <v>365</v>
      </c>
      <c r="B8033" s="38">
        <v>9.0719999999999992</v>
      </c>
    </row>
    <row r="8034" spans="1:2" x14ac:dyDescent="0.35">
      <c r="A8034" s="38" t="s">
        <v>365</v>
      </c>
      <c r="B8034" s="38">
        <v>16.183799999999998</v>
      </c>
    </row>
    <row r="8035" spans="1:2" x14ac:dyDescent="0.35">
      <c r="A8035" s="38" t="s">
        <v>365</v>
      </c>
      <c r="B8035" s="38">
        <v>-1.476</v>
      </c>
    </row>
    <row r="8036" spans="1:2" x14ac:dyDescent="0.35">
      <c r="A8036" s="38" t="s">
        <v>365</v>
      </c>
      <c r="B8036" s="38">
        <v>-20.730599999999995</v>
      </c>
    </row>
    <row r="8037" spans="1:2" x14ac:dyDescent="0.35">
      <c r="A8037" s="38" t="s">
        <v>365</v>
      </c>
      <c r="B8037" s="38">
        <v>1.6704000000000001</v>
      </c>
    </row>
    <row r="8038" spans="1:2" x14ac:dyDescent="0.35">
      <c r="A8038" s="38" t="s">
        <v>366</v>
      </c>
      <c r="B8038" s="38">
        <v>16.955999999999996</v>
      </c>
    </row>
    <row r="8039" spans="1:2" x14ac:dyDescent="0.35">
      <c r="A8039" s="38" t="s">
        <v>363</v>
      </c>
      <c r="B8039" s="38">
        <v>10.896600000000003</v>
      </c>
    </row>
    <row r="8040" spans="1:2" x14ac:dyDescent="0.35">
      <c r="A8040" s="38" t="s">
        <v>364</v>
      </c>
      <c r="B8040" s="38">
        <v>5.1293999999999755</v>
      </c>
    </row>
    <row r="8041" spans="1:2" x14ac:dyDescent="0.35">
      <c r="A8041" s="38" t="s">
        <v>364</v>
      </c>
      <c r="B8041" s="38">
        <v>38.870400000000018</v>
      </c>
    </row>
    <row r="8042" spans="1:2" x14ac:dyDescent="0.35">
      <c r="A8042" s="38" t="s">
        <v>364</v>
      </c>
      <c r="B8042" s="38">
        <v>34.354799999999955</v>
      </c>
    </row>
    <row r="8043" spans="1:2" x14ac:dyDescent="0.35">
      <c r="A8043" s="38" t="s">
        <v>364</v>
      </c>
      <c r="B8043" s="38">
        <v>11.613</v>
      </c>
    </row>
    <row r="8044" spans="1:2" x14ac:dyDescent="0.35">
      <c r="A8044" s="38" t="s">
        <v>366</v>
      </c>
      <c r="B8044" s="38">
        <v>24.913200000000003</v>
      </c>
    </row>
    <row r="8045" spans="1:2" x14ac:dyDescent="0.35">
      <c r="A8045" s="38" t="s">
        <v>366</v>
      </c>
      <c r="B8045" s="38">
        <v>11.756800000000002</v>
      </c>
    </row>
    <row r="8046" spans="1:2" x14ac:dyDescent="0.35">
      <c r="A8046" s="38" t="s">
        <v>364</v>
      </c>
      <c r="B8046" s="38">
        <v>106.95779999999998</v>
      </c>
    </row>
    <row r="8047" spans="1:2" x14ac:dyDescent="0.35">
      <c r="A8047" s="38" t="s">
        <v>366</v>
      </c>
      <c r="B8047" s="38">
        <v>129.77249999999998</v>
      </c>
    </row>
    <row r="8048" spans="1:2" x14ac:dyDescent="0.35">
      <c r="A8048" s="38" t="s">
        <v>366</v>
      </c>
      <c r="B8048" s="38">
        <v>-1.4760000000000004</v>
      </c>
    </row>
    <row r="8049" spans="1:2" x14ac:dyDescent="0.35">
      <c r="A8049" s="38" t="s">
        <v>363</v>
      </c>
      <c r="B8049" s="38">
        <v>5.2883999999999984</v>
      </c>
    </row>
    <row r="8050" spans="1:2" x14ac:dyDescent="0.35">
      <c r="A8050" s="38" t="s">
        <v>366</v>
      </c>
      <c r="B8050" s="38">
        <v>197.92079999999999</v>
      </c>
    </row>
    <row r="8051" spans="1:2" x14ac:dyDescent="0.35">
      <c r="A8051" s="38" t="s">
        <v>366</v>
      </c>
      <c r="B8051" s="38">
        <v>-4.577</v>
      </c>
    </row>
    <row r="8052" spans="1:2" x14ac:dyDescent="0.35">
      <c r="A8052" s="38" t="s">
        <v>366</v>
      </c>
      <c r="B8052" s="38">
        <v>4.7664</v>
      </c>
    </row>
    <row r="8053" spans="1:2" x14ac:dyDescent="0.35">
      <c r="A8053" s="38" t="s">
        <v>366</v>
      </c>
      <c r="B8053" s="38">
        <v>3.1032000000000011</v>
      </c>
    </row>
    <row r="8054" spans="1:2" x14ac:dyDescent="0.35">
      <c r="A8054" s="38" t="s">
        <v>366</v>
      </c>
      <c r="B8054" s="38">
        <v>4.4850000000000003</v>
      </c>
    </row>
    <row r="8055" spans="1:2" x14ac:dyDescent="0.35">
      <c r="A8055" s="38" t="s">
        <v>366</v>
      </c>
      <c r="B8055" s="38">
        <v>-1.8584999999999994</v>
      </c>
    </row>
    <row r="8056" spans="1:2" x14ac:dyDescent="0.35">
      <c r="A8056" s="38" t="s">
        <v>364</v>
      </c>
      <c r="B8056" s="38">
        <v>267.70499999999993</v>
      </c>
    </row>
    <row r="8057" spans="1:2" x14ac:dyDescent="0.35">
      <c r="A8057" s="38" t="s">
        <v>364</v>
      </c>
      <c r="B8057" s="38">
        <v>28.956799999999973</v>
      </c>
    </row>
    <row r="8058" spans="1:2" x14ac:dyDescent="0.35">
      <c r="A8058" s="38" t="s">
        <v>364</v>
      </c>
      <c r="B8058" s="38">
        <v>29.152799999999971</v>
      </c>
    </row>
    <row r="8059" spans="1:2" x14ac:dyDescent="0.35">
      <c r="A8059" s="38" t="s">
        <v>364</v>
      </c>
      <c r="B8059" s="38">
        <v>13.959</v>
      </c>
    </row>
    <row r="8060" spans="1:2" x14ac:dyDescent="0.35">
      <c r="A8060" s="38" t="s">
        <v>364</v>
      </c>
      <c r="B8060" s="38">
        <v>15.111599999999999</v>
      </c>
    </row>
    <row r="8061" spans="1:2" x14ac:dyDescent="0.35">
      <c r="A8061" s="38" t="s">
        <v>364</v>
      </c>
      <c r="B8061" s="38">
        <v>1.7472000000000003</v>
      </c>
    </row>
    <row r="8062" spans="1:2" x14ac:dyDescent="0.35">
      <c r="A8062" s="38" t="s">
        <v>366</v>
      </c>
      <c r="B8062" s="38">
        <v>28.857999999999997</v>
      </c>
    </row>
    <row r="8063" spans="1:2" x14ac:dyDescent="0.35">
      <c r="A8063" s="38" t="s">
        <v>366</v>
      </c>
      <c r="B8063" s="38">
        <v>8.8623999999999992</v>
      </c>
    </row>
    <row r="8064" spans="1:2" x14ac:dyDescent="0.35">
      <c r="A8064" s="38" t="s">
        <v>366</v>
      </c>
      <c r="B8064" s="38">
        <v>71.269200000000012</v>
      </c>
    </row>
    <row r="8065" spans="1:2" x14ac:dyDescent="0.35">
      <c r="A8065" s="38" t="s">
        <v>366</v>
      </c>
      <c r="B8065" s="38">
        <v>100.7916</v>
      </c>
    </row>
    <row r="8066" spans="1:2" x14ac:dyDescent="0.35">
      <c r="A8066" s="38" t="s">
        <v>366</v>
      </c>
      <c r="B8066" s="38">
        <v>6.2208000000000006</v>
      </c>
    </row>
    <row r="8067" spans="1:2" x14ac:dyDescent="0.35">
      <c r="A8067" s="38" t="s">
        <v>366</v>
      </c>
      <c r="B8067" s="38">
        <v>5.8409999999999869</v>
      </c>
    </row>
    <row r="8068" spans="1:2" x14ac:dyDescent="0.35">
      <c r="A8068" s="38" t="s">
        <v>366</v>
      </c>
      <c r="B8068" s="38">
        <v>89.954799999999992</v>
      </c>
    </row>
    <row r="8069" spans="1:2" x14ac:dyDescent="0.35">
      <c r="A8069" s="38" t="s">
        <v>364</v>
      </c>
      <c r="B8069" s="38">
        <v>86.389199999999988</v>
      </c>
    </row>
    <row r="8070" spans="1:2" x14ac:dyDescent="0.35">
      <c r="A8070" s="38" t="s">
        <v>364</v>
      </c>
      <c r="B8070" s="38">
        <v>6.0876000000000001</v>
      </c>
    </row>
    <row r="8071" spans="1:2" x14ac:dyDescent="0.35">
      <c r="A8071" s="38" t="s">
        <v>365</v>
      </c>
      <c r="B8071" s="38">
        <v>-107.95800000000004</v>
      </c>
    </row>
    <row r="8072" spans="1:2" x14ac:dyDescent="0.35">
      <c r="A8072" s="38" t="s">
        <v>365</v>
      </c>
      <c r="B8072" s="38">
        <v>-187.38150000000002</v>
      </c>
    </row>
    <row r="8073" spans="1:2" x14ac:dyDescent="0.35">
      <c r="A8073" s="38" t="s">
        <v>365</v>
      </c>
      <c r="B8073" s="38">
        <v>-26.635199999999998</v>
      </c>
    </row>
    <row r="8074" spans="1:2" x14ac:dyDescent="0.35">
      <c r="A8074" s="38" t="s">
        <v>365</v>
      </c>
      <c r="B8074" s="38">
        <v>2.2287999999999988</v>
      </c>
    </row>
    <row r="8075" spans="1:2" x14ac:dyDescent="0.35">
      <c r="A8075" s="38" t="s">
        <v>365</v>
      </c>
      <c r="B8075" s="38">
        <v>-9.7050000000000018</v>
      </c>
    </row>
    <row r="8076" spans="1:2" x14ac:dyDescent="0.35">
      <c r="A8076" s="38" t="s">
        <v>365</v>
      </c>
      <c r="B8076" s="38">
        <v>-22.684200000000004</v>
      </c>
    </row>
    <row r="8077" spans="1:2" x14ac:dyDescent="0.35">
      <c r="A8077" s="38" t="s">
        <v>365</v>
      </c>
      <c r="B8077" s="38">
        <v>-38.821200000000012</v>
      </c>
    </row>
    <row r="8078" spans="1:2" x14ac:dyDescent="0.35">
      <c r="A8078" s="38" t="s">
        <v>363</v>
      </c>
      <c r="B8078" s="38">
        <v>9.3227999999999991</v>
      </c>
    </row>
    <row r="8079" spans="1:2" x14ac:dyDescent="0.35">
      <c r="A8079" s="38" t="s">
        <v>363</v>
      </c>
      <c r="B8079" s="38">
        <v>74.690999999999988</v>
      </c>
    </row>
    <row r="8080" spans="1:2" x14ac:dyDescent="0.35">
      <c r="A8080" s="38" t="s">
        <v>363</v>
      </c>
      <c r="B8080" s="38">
        <v>18</v>
      </c>
    </row>
    <row r="8081" spans="1:2" x14ac:dyDescent="0.35">
      <c r="A8081" s="38" t="s">
        <v>366</v>
      </c>
      <c r="B8081" s="38">
        <v>46.99519999999999</v>
      </c>
    </row>
    <row r="8082" spans="1:2" x14ac:dyDescent="0.35">
      <c r="A8082" s="38" t="s">
        <v>364</v>
      </c>
      <c r="B8082" s="38">
        <v>47.626799999999996</v>
      </c>
    </row>
    <row r="8083" spans="1:2" x14ac:dyDescent="0.35">
      <c r="A8083" s="38" t="s">
        <v>364</v>
      </c>
      <c r="B8083" s="38">
        <v>47.815200000000004</v>
      </c>
    </row>
    <row r="8084" spans="1:2" x14ac:dyDescent="0.35">
      <c r="A8084" s="38" t="s">
        <v>364</v>
      </c>
      <c r="B8084" s="38">
        <v>20.387999999999998</v>
      </c>
    </row>
    <row r="8085" spans="1:2" x14ac:dyDescent="0.35">
      <c r="A8085" s="38" t="s">
        <v>364</v>
      </c>
      <c r="B8085" s="38">
        <v>-10.487400000000001</v>
      </c>
    </row>
    <row r="8086" spans="1:2" x14ac:dyDescent="0.35">
      <c r="A8086" s="38" t="s">
        <v>364</v>
      </c>
      <c r="B8086" s="38">
        <v>-161.69400000000005</v>
      </c>
    </row>
    <row r="8087" spans="1:2" x14ac:dyDescent="0.35">
      <c r="A8087" s="38" t="s">
        <v>363</v>
      </c>
      <c r="B8087" s="38">
        <v>18.329999999999991</v>
      </c>
    </row>
    <row r="8088" spans="1:2" x14ac:dyDescent="0.35">
      <c r="A8088" s="38" t="s">
        <v>363</v>
      </c>
      <c r="B8088" s="38">
        <v>5.2650000000000006</v>
      </c>
    </row>
    <row r="8089" spans="1:2" x14ac:dyDescent="0.35">
      <c r="A8089" s="38" t="s">
        <v>364</v>
      </c>
      <c r="B8089" s="38">
        <v>1.1807999999999983</v>
      </c>
    </row>
    <row r="8090" spans="1:2" x14ac:dyDescent="0.35">
      <c r="A8090" s="38" t="s">
        <v>364</v>
      </c>
      <c r="B8090" s="38">
        <v>12.973999999999997</v>
      </c>
    </row>
    <row r="8091" spans="1:2" x14ac:dyDescent="0.35">
      <c r="A8091" s="38" t="s">
        <v>366</v>
      </c>
      <c r="B8091" s="38">
        <v>20.1708</v>
      </c>
    </row>
    <row r="8092" spans="1:2" x14ac:dyDescent="0.35">
      <c r="A8092" s="38" t="s">
        <v>364</v>
      </c>
      <c r="B8092" s="38">
        <v>70.033599999999993</v>
      </c>
    </row>
    <row r="8093" spans="1:2" x14ac:dyDescent="0.35">
      <c r="A8093" s="38" t="s">
        <v>364</v>
      </c>
      <c r="B8093" s="38">
        <v>2.8224</v>
      </c>
    </row>
    <row r="8094" spans="1:2" x14ac:dyDescent="0.35">
      <c r="A8094" s="38" t="s">
        <v>366</v>
      </c>
      <c r="B8094" s="38">
        <v>32.97</v>
      </c>
    </row>
    <row r="8095" spans="1:2" x14ac:dyDescent="0.35">
      <c r="A8095" s="38" t="s">
        <v>364</v>
      </c>
      <c r="B8095" s="38">
        <v>10.507200000000001</v>
      </c>
    </row>
    <row r="8096" spans="1:2" x14ac:dyDescent="0.35">
      <c r="A8096" s="38" t="s">
        <v>364</v>
      </c>
      <c r="B8096" s="38">
        <v>12.052</v>
      </c>
    </row>
    <row r="8097" spans="1:2" x14ac:dyDescent="0.35">
      <c r="A8097" s="38" t="s">
        <v>364</v>
      </c>
      <c r="B8097" s="38">
        <v>6.2208000000000006</v>
      </c>
    </row>
    <row r="8098" spans="1:2" x14ac:dyDescent="0.35">
      <c r="A8098" s="38" t="s">
        <v>364</v>
      </c>
      <c r="B8098" s="38">
        <v>32.893000000000008</v>
      </c>
    </row>
    <row r="8099" spans="1:2" x14ac:dyDescent="0.35">
      <c r="A8099" s="38" t="s">
        <v>364</v>
      </c>
      <c r="B8099" s="38">
        <v>34.292499999999997</v>
      </c>
    </row>
    <row r="8100" spans="1:2" x14ac:dyDescent="0.35">
      <c r="A8100" s="38" t="s">
        <v>364</v>
      </c>
      <c r="B8100" s="38">
        <v>1.9259999999999997</v>
      </c>
    </row>
    <row r="8101" spans="1:2" x14ac:dyDescent="0.35">
      <c r="A8101" s="38" t="s">
        <v>364</v>
      </c>
      <c r="B8101" s="38">
        <v>5.101499999999997</v>
      </c>
    </row>
    <row r="8102" spans="1:2" x14ac:dyDescent="0.35">
      <c r="A8102" s="38" t="s">
        <v>364</v>
      </c>
      <c r="B8102" s="38">
        <v>377.72999999999956</v>
      </c>
    </row>
    <row r="8103" spans="1:2" x14ac:dyDescent="0.35">
      <c r="A8103" s="38" t="s">
        <v>364</v>
      </c>
      <c r="B8103" s="38">
        <v>3.7995999999999999</v>
      </c>
    </row>
    <row r="8104" spans="1:2" x14ac:dyDescent="0.35">
      <c r="A8104" s="38" t="s">
        <v>364</v>
      </c>
      <c r="B8104" s="38">
        <v>334.49849999999958</v>
      </c>
    </row>
    <row r="8105" spans="1:2" x14ac:dyDescent="0.35">
      <c r="A8105" s="38" t="s">
        <v>364</v>
      </c>
      <c r="B8105" s="38">
        <v>29.341200000000008</v>
      </c>
    </row>
    <row r="8106" spans="1:2" x14ac:dyDescent="0.35">
      <c r="A8106" s="38" t="s">
        <v>364</v>
      </c>
      <c r="B8106" s="38">
        <v>58.179600000000022</v>
      </c>
    </row>
    <row r="8107" spans="1:2" x14ac:dyDescent="0.35">
      <c r="A8107" s="38" t="s">
        <v>365</v>
      </c>
      <c r="B8107" s="38">
        <v>-17.027400000000007</v>
      </c>
    </row>
    <row r="8108" spans="1:2" x14ac:dyDescent="0.35">
      <c r="A8108" s="38" t="s">
        <v>365</v>
      </c>
      <c r="B8108" s="38">
        <v>52.632000000000005</v>
      </c>
    </row>
    <row r="8109" spans="1:2" x14ac:dyDescent="0.35">
      <c r="A8109" s="38" t="s">
        <v>365</v>
      </c>
      <c r="B8109" s="38">
        <v>-87.667200000000037</v>
      </c>
    </row>
    <row r="8110" spans="1:2" x14ac:dyDescent="0.35">
      <c r="A8110" s="38" t="s">
        <v>366</v>
      </c>
      <c r="B8110" s="38">
        <v>-58.504800000000017</v>
      </c>
    </row>
    <row r="8111" spans="1:2" x14ac:dyDescent="0.35">
      <c r="A8111" s="38" t="s">
        <v>365</v>
      </c>
      <c r="B8111" s="38">
        <v>20.844000000000001</v>
      </c>
    </row>
    <row r="8112" spans="1:2" x14ac:dyDescent="0.35">
      <c r="A8112" s="38" t="s">
        <v>365</v>
      </c>
      <c r="B8112" s="38">
        <v>-25.477199999999982</v>
      </c>
    </row>
    <row r="8113" spans="1:2" x14ac:dyDescent="0.35">
      <c r="A8113" s="38" t="s">
        <v>365</v>
      </c>
      <c r="B8113" s="38">
        <v>-17.744999999999976</v>
      </c>
    </row>
    <row r="8114" spans="1:2" x14ac:dyDescent="0.35">
      <c r="A8114" s="38" t="s">
        <v>365</v>
      </c>
      <c r="B8114" s="38">
        <v>-30.867200000000004</v>
      </c>
    </row>
    <row r="8115" spans="1:2" x14ac:dyDescent="0.35">
      <c r="A8115" s="38" t="s">
        <v>365</v>
      </c>
      <c r="B8115" s="38">
        <v>-1.217800000000004</v>
      </c>
    </row>
    <row r="8116" spans="1:2" x14ac:dyDescent="0.35">
      <c r="A8116" s="38" t="s">
        <v>365</v>
      </c>
      <c r="B8116" s="38">
        <v>2.3219999999999974</v>
      </c>
    </row>
    <row r="8117" spans="1:2" x14ac:dyDescent="0.35">
      <c r="A8117" s="38" t="s">
        <v>364</v>
      </c>
      <c r="B8117" s="38">
        <v>41.445600000000013</v>
      </c>
    </row>
    <row r="8118" spans="1:2" x14ac:dyDescent="0.35">
      <c r="A8118" s="38" t="s">
        <v>365</v>
      </c>
      <c r="B8118" s="38">
        <v>7.9895999999999994</v>
      </c>
    </row>
    <row r="8119" spans="1:2" x14ac:dyDescent="0.35">
      <c r="A8119" s="38" t="s">
        <v>364</v>
      </c>
      <c r="B8119" s="38">
        <v>100.4255</v>
      </c>
    </row>
    <row r="8120" spans="1:2" x14ac:dyDescent="0.35">
      <c r="A8120" s="38" t="s">
        <v>365</v>
      </c>
      <c r="B8120" s="38">
        <v>-75.191999999999979</v>
      </c>
    </row>
    <row r="8121" spans="1:2" x14ac:dyDescent="0.35">
      <c r="A8121" s="38" t="s">
        <v>364</v>
      </c>
      <c r="B8121" s="38">
        <v>10.909600000000001</v>
      </c>
    </row>
    <row r="8122" spans="1:2" x14ac:dyDescent="0.35">
      <c r="A8122" s="38" t="s">
        <v>364</v>
      </c>
      <c r="B8122" s="38">
        <v>0</v>
      </c>
    </row>
    <row r="8123" spans="1:2" x14ac:dyDescent="0.35">
      <c r="A8123" s="38" t="s">
        <v>364</v>
      </c>
      <c r="B8123" s="38">
        <v>11.026399999999999</v>
      </c>
    </row>
    <row r="8124" spans="1:2" x14ac:dyDescent="0.35">
      <c r="A8124" s="38" t="s">
        <v>366</v>
      </c>
      <c r="B8124" s="38">
        <v>9.5850000000000009</v>
      </c>
    </row>
    <row r="8125" spans="1:2" x14ac:dyDescent="0.35">
      <c r="A8125" s="38" t="s">
        <v>366</v>
      </c>
      <c r="B8125" s="38">
        <v>125.99719999999991</v>
      </c>
    </row>
    <row r="8126" spans="1:2" x14ac:dyDescent="0.35">
      <c r="A8126" s="38" t="s">
        <v>364</v>
      </c>
      <c r="B8126" s="38">
        <v>-28.274400000000021</v>
      </c>
    </row>
    <row r="8127" spans="1:2" x14ac:dyDescent="0.35">
      <c r="A8127" s="38" t="s">
        <v>365</v>
      </c>
      <c r="B8127" s="38">
        <v>-4.9878000000000018</v>
      </c>
    </row>
    <row r="8128" spans="1:2" x14ac:dyDescent="0.35">
      <c r="A8128" s="38" t="s">
        <v>365</v>
      </c>
      <c r="B8128" s="38">
        <v>4.4004000000000003</v>
      </c>
    </row>
    <row r="8129" spans="1:2" x14ac:dyDescent="0.35">
      <c r="A8129" s="38" t="s">
        <v>365</v>
      </c>
      <c r="B8129" s="38">
        <v>-125.76600000000005</v>
      </c>
    </row>
    <row r="8130" spans="1:2" x14ac:dyDescent="0.35">
      <c r="A8130" s="38" t="s">
        <v>365</v>
      </c>
      <c r="B8130" s="38">
        <v>-43.847999999999985</v>
      </c>
    </row>
    <row r="8131" spans="1:2" x14ac:dyDescent="0.35">
      <c r="A8131" s="38" t="s">
        <v>364</v>
      </c>
      <c r="B8131" s="38">
        <v>15.098399999999998</v>
      </c>
    </row>
    <row r="8132" spans="1:2" x14ac:dyDescent="0.35">
      <c r="A8132" s="38" t="s">
        <v>364</v>
      </c>
      <c r="B8132" s="38">
        <v>5.8604000000000003</v>
      </c>
    </row>
    <row r="8133" spans="1:2" x14ac:dyDescent="0.35">
      <c r="A8133" s="38" t="s">
        <v>364</v>
      </c>
      <c r="B8133" s="38">
        <v>3.8047999999999984</v>
      </c>
    </row>
    <row r="8134" spans="1:2" x14ac:dyDescent="0.35">
      <c r="A8134" s="38" t="s">
        <v>364</v>
      </c>
      <c r="B8134" s="38">
        <v>160.62299999999993</v>
      </c>
    </row>
    <row r="8135" spans="1:2" x14ac:dyDescent="0.35">
      <c r="A8135" s="38" t="s">
        <v>365</v>
      </c>
      <c r="B8135" s="38">
        <v>-70.960499999999996</v>
      </c>
    </row>
    <row r="8136" spans="1:2" x14ac:dyDescent="0.35">
      <c r="A8136" s="38" t="s">
        <v>364</v>
      </c>
      <c r="B8136" s="38">
        <v>17.314799999999998</v>
      </c>
    </row>
    <row r="8137" spans="1:2" x14ac:dyDescent="0.35">
      <c r="A8137" s="38" t="s">
        <v>364</v>
      </c>
      <c r="B8137" s="38">
        <v>41.223699999999994</v>
      </c>
    </row>
    <row r="8138" spans="1:2" x14ac:dyDescent="0.35">
      <c r="A8138" s="38" t="s">
        <v>363</v>
      </c>
      <c r="B8138" s="38">
        <v>-255.58750000000009</v>
      </c>
    </row>
    <row r="8139" spans="1:2" x14ac:dyDescent="0.35">
      <c r="A8139" s="38" t="s">
        <v>366</v>
      </c>
      <c r="B8139" s="38">
        <v>21.477600000000002</v>
      </c>
    </row>
    <row r="8140" spans="1:2" x14ac:dyDescent="0.35">
      <c r="A8140" s="38" t="s">
        <v>366</v>
      </c>
      <c r="B8140" s="38">
        <v>1.2671999999999994</v>
      </c>
    </row>
    <row r="8141" spans="1:2" x14ac:dyDescent="0.35">
      <c r="A8141" s="38" t="s">
        <v>366</v>
      </c>
      <c r="B8141" s="38">
        <v>24.856999999999999</v>
      </c>
    </row>
    <row r="8142" spans="1:2" x14ac:dyDescent="0.35">
      <c r="A8142" s="38" t="s">
        <v>366</v>
      </c>
      <c r="B8142" s="38">
        <v>6.7048000000000005</v>
      </c>
    </row>
    <row r="8143" spans="1:2" x14ac:dyDescent="0.35">
      <c r="A8143" s="38" t="s">
        <v>364</v>
      </c>
      <c r="B8143" s="38">
        <v>7.2176999999999998</v>
      </c>
    </row>
    <row r="8144" spans="1:2" x14ac:dyDescent="0.35">
      <c r="A8144" s="38" t="s">
        <v>364</v>
      </c>
      <c r="B8144" s="38">
        <v>50.365800000000007</v>
      </c>
    </row>
    <row r="8145" spans="1:2" x14ac:dyDescent="0.35">
      <c r="A8145" s="38" t="s">
        <v>364</v>
      </c>
      <c r="B8145" s="38">
        <v>6.9715999999999951</v>
      </c>
    </row>
    <row r="8146" spans="1:2" x14ac:dyDescent="0.35">
      <c r="A8146" s="38" t="s">
        <v>364</v>
      </c>
      <c r="B8146" s="38">
        <v>-31.993600000000029</v>
      </c>
    </row>
    <row r="8147" spans="1:2" x14ac:dyDescent="0.35">
      <c r="A8147" s="38" t="s">
        <v>365</v>
      </c>
      <c r="B8147" s="38">
        <v>155.72699999999998</v>
      </c>
    </row>
    <row r="8148" spans="1:2" x14ac:dyDescent="0.35">
      <c r="A8148" s="38" t="s">
        <v>365</v>
      </c>
      <c r="B8148" s="38">
        <v>1.6896</v>
      </c>
    </row>
    <row r="8149" spans="1:2" x14ac:dyDescent="0.35">
      <c r="A8149" s="38" t="s">
        <v>363</v>
      </c>
      <c r="B8149" s="38">
        <v>23.086399999999998</v>
      </c>
    </row>
    <row r="8150" spans="1:2" x14ac:dyDescent="0.35">
      <c r="A8150" s="38" t="s">
        <v>364</v>
      </c>
      <c r="B8150" s="38">
        <v>9.8783999999999992</v>
      </c>
    </row>
    <row r="8151" spans="1:2" x14ac:dyDescent="0.35">
      <c r="A8151" s="38" t="s">
        <v>365</v>
      </c>
      <c r="B8151" s="38">
        <v>5.0195999999999996</v>
      </c>
    </row>
    <row r="8152" spans="1:2" x14ac:dyDescent="0.35">
      <c r="A8152" s="38" t="s">
        <v>365</v>
      </c>
      <c r="B8152" s="38">
        <v>39.748800000000003</v>
      </c>
    </row>
    <row r="8153" spans="1:2" x14ac:dyDescent="0.35">
      <c r="A8153" s="38" t="s">
        <v>364</v>
      </c>
      <c r="B8153" s="38">
        <v>4.8719999999999999</v>
      </c>
    </row>
    <row r="8154" spans="1:2" x14ac:dyDescent="0.35">
      <c r="A8154" s="38" t="s">
        <v>364</v>
      </c>
      <c r="B8154" s="38">
        <v>9.6191999999999993</v>
      </c>
    </row>
    <row r="8155" spans="1:2" x14ac:dyDescent="0.35">
      <c r="A8155" s="38" t="s">
        <v>364</v>
      </c>
      <c r="B8155" s="38">
        <v>6719.9807999999994</v>
      </c>
    </row>
    <row r="8156" spans="1:2" x14ac:dyDescent="0.35">
      <c r="A8156" s="38" t="s">
        <v>366</v>
      </c>
      <c r="B8156" s="38">
        <v>38.080000000000013</v>
      </c>
    </row>
    <row r="8157" spans="1:2" x14ac:dyDescent="0.35">
      <c r="A8157" s="38" t="s">
        <v>366</v>
      </c>
      <c r="B8157" s="38">
        <v>27.881999999999998</v>
      </c>
    </row>
    <row r="8158" spans="1:2" x14ac:dyDescent="0.35">
      <c r="A8158" s="38" t="s">
        <v>366</v>
      </c>
      <c r="B8158" s="38">
        <v>-23.93719999999999</v>
      </c>
    </row>
    <row r="8159" spans="1:2" x14ac:dyDescent="0.35">
      <c r="A8159" s="38" t="s">
        <v>364</v>
      </c>
      <c r="B8159" s="38">
        <v>95.200000000000031</v>
      </c>
    </row>
    <row r="8160" spans="1:2" x14ac:dyDescent="0.35">
      <c r="A8160" s="38" t="s">
        <v>365</v>
      </c>
      <c r="B8160" s="38">
        <v>5.6111999999999993</v>
      </c>
    </row>
    <row r="8161" spans="1:2" x14ac:dyDescent="0.35">
      <c r="A8161" s="38" t="s">
        <v>366</v>
      </c>
      <c r="B8161" s="38">
        <v>87.890000000000015</v>
      </c>
    </row>
    <row r="8162" spans="1:2" x14ac:dyDescent="0.35">
      <c r="A8162" s="38" t="s">
        <v>366</v>
      </c>
      <c r="B8162" s="38">
        <v>36.473600000000005</v>
      </c>
    </row>
    <row r="8163" spans="1:2" x14ac:dyDescent="0.35">
      <c r="A8163" s="38" t="s">
        <v>366</v>
      </c>
      <c r="B8163" s="38">
        <v>76.315200000000004</v>
      </c>
    </row>
    <row r="8164" spans="1:2" x14ac:dyDescent="0.35">
      <c r="A8164" s="38" t="s">
        <v>366</v>
      </c>
      <c r="B8164" s="38">
        <v>89.314199999999971</v>
      </c>
    </row>
    <row r="8165" spans="1:2" x14ac:dyDescent="0.35">
      <c r="A8165" s="38" t="s">
        <v>364</v>
      </c>
      <c r="B8165" s="38">
        <v>33.935999999999993</v>
      </c>
    </row>
    <row r="8166" spans="1:2" x14ac:dyDescent="0.35">
      <c r="A8166" s="38" t="s">
        <v>364</v>
      </c>
      <c r="B8166" s="38">
        <v>41.120799999999988</v>
      </c>
    </row>
    <row r="8167" spans="1:2" x14ac:dyDescent="0.35">
      <c r="A8167" s="38" t="s">
        <v>364</v>
      </c>
      <c r="B8167" s="38">
        <v>4.1832000000000003</v>
      </c>
    </row>
    <row r="8168" spans="1:2" x14ac:dyDescent="0.35">
      <c r="A8168" s="38" t="s">
        <v>364</v>
      </c>
      <c r="B8168" s="38">
        <v>-30.147000000000048</v>
      </c>
    </row>
    <row r="8169" spans="1:2" x14ac:dyDescent="0.35">
      <c r="A8169" s="38" t="s">
        <v>364</v>
      </c>
      <c r="B8169" s="38">
        <v>-32.367300000000085</v>
      </c>
    </row>
    <row r="8170" spans="1:2" x14ac:dyDescent="0.35">
      <c r="A8170" s="38" t="s">
        <v>364</v>
      </c>
      <c r="B8170" s="38">
        <v>366.63479999999993</v>
      </c>
    </row>
    <row r="8171" spans="1:2" x14ac:dyDescent="0.35">
      <c r="A8171" s="38" t="s">
        <v>364</v>
      </c>
      <c r="B8171" s="38">
        <v>-73.054800000000071</v>
      </c>
    </row>
    <row r="8172" spans="1:2" x14ac:dyDescent="0.35">
      <c r="A8172" s="38" t="s">
        <v>364</v>
      </c>
      <c r="B8172" s="38">
        <v>32.687999999999988</v>
      </c>
    </row>
    <row r="8173" spans="1:2" x14ac:dyDescent="0.35">
      <c r="A8173" s="38" t="s">
        <v>363</v>
      </c>
      <c r="B8173" s="38">
        <v>68.686800000000005</v>
      </c>
    </row>
    <row r="8174" spans="1:2" x14ac:dyDescent="0.35">
      <c r="A8174" s="38" t="s">
        <v>364</v>
      </c>
      <c r="B8174" s="38">
        <v>1.4112</v>
      </c>
    </row>
    <row r="8175" spans="1:2" x14ac:dyDescent="0.35">
      <c r="A8175" s="38" t="s">
        <v>364</v>
      </c>
      <c r="B8175" s="38">
        <v>14.142599999999996</v>
      </c>
    </row>
    <row r="8176" spans="1:2" x14ac:dyDescent="0.35">
      <c r="A8176" s="38" t="s">
        <v>364</v>
      </c>
      <c r="B8176" s="38">
        <v>4.066399999999998</v>
      </c>
    </row>
    <row r="8177" spans="1:2" x14ac:dyDescent="0.35">
      <c r="A8177" s="38" t="s">
        <v>365</v>
      </c>
      <c r="B8177" s="38">
        <v>52.822799999999987</v>
      </c>
    </row>
    <row r="8178" spans="1:2" x14ac:dyDescent="0.35">
      <c r="A8178" s="38" t="s">
        <v>366</v>
      </c>
      <c r="B8178" s="38">
        <v>37.218599999999995</v>
      </c>
    </row>
    <row r="8179" spans="1:2" x14ac:dyDescent="0.35">
      <c r="A8179" s="38" t="s">
        <v>364</v>
      </c>
      <c r="B8179" s="38">
        <v>142.48499999999993</v>
      </c>
    </row>
    <row r="8180" spans="1:2" x14ac:dyDescent="0.35">
      <c r="A8180" s="38" t="s">
        <v>364</v>
      </c>
      <c r="B8180" s="38">
        <v>449.99099999999999</v>
      </c>
    </row>
    <row r="8181" spans="1:2" x14ac:dyDescent="0.35">
      <c r="A8181" s="38" t="s">
        <v>364</v>
      </c>
      <c r="B8181" s="38">
        <v>-188.7</v>
      </c>
    </row>
    <row r="8182" spans="1:2" x14ac:dyDescent="0.35">
      <c r="A8182" s="38" t="s">
        <v>366</v>
      </c>
      <c r="B8182" s="38">
        <v>-480.20320000000027</v>
      </c>
    </row>
    <row r="8183" spans="1:2" x14ac:dyDescent="0.35">
      <c r="A8183" s="38" t="s">
        <v>366</v>
      </c>
      <c r="B8183" s="38">
        <v>-24.043499999999995</v>
      </c>
    </row>
    <row r="8184" spans="1:2" x14ac:dyDescent="0.35">
      <c r="A8184" s="38" t="s">
        <v>365</v>
      </c>
      <c r="B8184" s="38">
        <v>-10.173599999999997</v>
      </c>
    </row>
    <row r="8185" spans="1:2" x14ac:dyDescent="0.35">
      <c r="A8185" s="38" t="s">
        <v>365</v>
      </c>
      <c r="B8185" s="38">
        <v>-0.99329999999999963</v>
      </c>
    </row>
    <row r="8186" spans="1:2" x14ac:dyDescent="0.35">
      <c r="A8186" s="38" t="s">
        <v>365</v>
      </c>
      <c r="B8186" s="38">
        <v>20.576399999999996</v>
      </c>
    </row>
    <row r="8187" spans="1:2" x14ac:dyDescent="0.35">
      <c r="A8187" s="38" t="s">
        <v>365</v>
      </c>
      <c r="B8187" s="38">
        <v>2.9339999999999997</v>
      </c>
    </row>
    <row r="8188" spans="1:2" x14ac:dyDescent="0.35">
      <c r="A8188" s="38" t="s">
        <v>365</v>
      </c>
      <c r="B8188" s="38">
        <v>-12.147999999999996</v>
      </c>
    </row>
    <row r="8189" spans="1:2" x14ac:dyDescent="0.35">
      <c r="A8189" s="38" t="s">
        <v>366</v>
      </c>
      <c r="B8189" s="38">
        <v>29.525400000000001</v>
      </c>
    </row>
    <row r="8190" spans="1:2" x14ac:dyDescent="0.35">
      <c r="A8190" s="38" t="s">
        <v>366</v>
      </c>
      <c r="B8190" s="38">
        <v>9.3312000000000008</v>
      </c>
    </row>
    <row r="8191" spans="1:2" x14ac:dyDescent="0.35">
      <c r="A8191" s="38" t="s">
        <v>366</v>
      </c>
      <c r="B8191" s="38">
        <v>3.6162000000000001</v>
      </c>
    </row>
    <row r="8192" spans="1:2" x14ac:dyDescent="0.35">
      <c r="A8192" s="38" t="s">
        <v>366</v>
      </c>
      <c r="B8192" s="38">
        <v>18.662400000000002</v>
      </c>
    </row>
    <row r="8193" spans="1:2" x14ac:dyDescent="0.35">
      <c r="A8193" s="38" t="s">
        <v>366</v>
      </c>
      <c r="B8193" s="38">
        <v>76.9816</v>
      </c>
    </row>
    <row r="8194" spans="1:2" x14ac:dyDescent="0.35">
      <c r="A8194" s="38" t="s">
        <v>363</v>
      </c>
      <c r="B8194" s="38">
        <v>-4.2336000000000009</v>
      </c>
    </row>
    <row r="8195" spans="1:2" x14ac:dyDescent="0.35">
      <c r="A8195" s="38" t="s">
        <v>363</v>
      </c>
      <c r="B8195" s="38">
        <v>9.8351999999999933</v>
      </c>
    </row>
    <row r="8196" spans="1:2" x14ac:dyDescent="0.35">
      <c r="A8196" s="38" t="s">
        <v>363</v>
      </c>
      <c r="B8196" s="38">
        <v>25.180800000000005</v>
      </c>
    </row>
    <row r="8197" spans="1:2" x14ac:dyDescent="0.35">
      <c r="A8197" s="38" t="s">
        <v>364</v>
      </c>
      <c r="B8197" s="38">
        <v>4.3904000000000005</v>
      </c>
    </row>
    <row r="8198" spans="1:2" x14ac:dyDescent="0.35">
      <c r="A8198" s="38" t="s">
        <v>363</v>
      </c>
      <c r="B8198" s="38">
        <v>-1.119600000000009</v>
      </c>
    </row>
    <row r="8199" spans="1:2" x14ac:dyDescent="0.35">
      <c r="A8199" s="38" t="s">
        <v>363</v>
      </c>
      <c r="B8199" s="38">
        <v>7.1960000000000015</v>
      </c>
    </row>
    <row r="8200" spans="1:2" x14ac:dyDescent="0.35">
      <c r="A8200" s="38" t="s">
        <v>363</v>
      </c>
      <c r="B8200" s="38">
        <v>5.4432</v>
      </c>
    </row>
    <row r="8201" spans="1:2" x14ac:dyDescent="0.35">
      <c r="A8201" s="38" t="s">
        <v>365</v>
      </c>
      <c r="B8201" s="38">
        <v>-18.252500000000001</v>
      </c>
    </row>
    <row r="8202" spans="1:2" x14ac:dyDescent="0.35">
      <c r="A8202" s="38" t="s">
        <v>365</v>
      </c>
      <c r="B8202" s="38">
        <v>-18.196000000000002</v>
      </c>
    </row>
    <row r="8203" spans="1:2" x14ac:dyDescent="0.35">
      <c r="A8203" s="38" t="s">
        <v>366</v>
      </c>
      <c r="B8203" s="38">
        <v>16.787500000000001</v>
      </c>
    </row>
    <row r="8204" spans="1:2" x14ac:dyDescent="0.35">
      <c r="A8204" s="38" t="s">
        <v>366</v>
      </c>
      <c r="B8204" s="38">
        <v>142.9948</v>
      </c>
    </row>
    <row r="8205" spans="1:2" x14ac:dyDescent="0.35">
      <c r="A8205" s="38" t="s">
        <v>366</v>
      </c>
      <c r="B8205" s="38">
        <v>4.7279999999999998</v>
      </c>
    </row>
    <row r="8206" spans="1:2" x14ac:dyDescent="0.35">
      <c r="A8206" s="38" t="s">
        <v>366</v>
      </c>
      <c r="B8206" s="38">
        <v>2229.0239999999999</v>
      </c>
    </row>
    <row r="8207" spans="1:2" x14ac:dyDescent="0.35">
      <c r="A8207" s="38" t="s">
        <v>366</v>
      </c>
      <c r="B8207" s="38">
        <v>115.5528</v>
      </c>
    </row>
    <row r="8208" spans="1:2" x14ac:dyDescent="0.35">
      <c r="A8208" s="38" t="s">
        <v>363</v>
      </c>
      <c r="B8208" s="38">
        <v>-76.606200000000001</v>
      </c>
    </row>
    <row r="8209" spans="1:2" x14ac:dyDescent="0.35">
      <c r="A8209" s="38" t="s">
        <v>363</v>
      </c>
      <c r="B8209" s="38">
        <v>0.42639999999999978</v>
      </c>
    </row>
    <row r="8210" spans="1:2" x14ac:dyDescent="0.35">
      <c r="A8210" s="38" t="s">
        <v>363</v>
      </c>
      <c r="B8210" s="38">
        <v>-913.17599999999993</v>
      </c>
    </row>
    <row r="8211" spans="1:2" x14ac:dyDescent="0.35">
      <c r="A8211" s="38" t="s">
        <v>363</v>
      </c>
      <c r="B8211" s="38">
        <v>-58.873600000000025</v>
      </c>
    </row>
    <row r="8212" spans="1:2" x14ac:dyDescent="0.35">
      <c r="A8212" s="38" t="s">
        <v>363</v>
      </c>
      <c r="B8212" s="38">
        <v>7.1372000000000035</v>
      </c>
    </row>
    <row r="8213" spans="1:2" x14ac:dyDescent="0.35">
      <c r="A8213" s="38" t="s">
        <v>365</v>
      </c>
      <c r="B8213" s="38">
        <v>-17.783999999999992</v>
      </c>
    </row>
    <row r="8214" spans="1:2" x14ac:dyDescent="0.35">
      <c r="A8214" s="38" t="s">
        <v>365</v>
      </c>
      <c r="B8214" s="38">
        <v>19.630499999999998</v>
      </c>
    </row>
    <row r="8215" spans="1:2" x14ac:dyDescent="0.35">
      <c r="A8215" s="38" t="s">
        <v>363</v>
      </c>
      <c r="B8215" s="38">
        <v>-4.6463999999999981</v>
      </c>
    </row>
    <row r="8216" spans="1:2" x14ac:dyDescent="0.35">
      <c r="A8216" s="38" t="s">
        <v>363</v>
      </c>
      <c r="B8216" s="38">
        <v>3.7989999999999995</v>
      </c>
    </row>
    <row r="8217" spans="1:2" x14ac:dyDescent="0.35">
      <c r="A8217" s="38" t="s">
        <v>363</v>
      </c>
      <c r="B8217" s="38">
        <v>-1.8106</v>
      </c>
    </row>
    <row r="8218" spans="1:2" x14ac:dyDescent="0.35">
      <c r="A8218" s="38" t="s">
        <v>363</v>
      </c>
      <c r="B8218" s="38">
        <v>-2.2847999999999997</v>
      </c>
    </row>
    <row r="8219" spans="1:2" x14ac:dyDescent="0.35">
      <c r="A8219" s="38" t="s">
        <v>365</v>
      </c>
      <c r="B8219" s="38">
        <v>0.86879999999999979</v>
      </c>
    </row>
    <row r="8220" spans="1:2" x14ac:dyDescent="0.35">
      <c r="A8220" s="38" t="s">
        <v>365</v>
      </c>
      <c r="B8220" s="38">
        <v>-19.065600000000007</v>
      </c>
    </row>
    <row r="8221" spans="1:2" x14ac:dyDescent="0.35">
      <c r="A8221" s="38" t="s">
        <v>365</v>
      </c>
      <c r="B8221" s="38">
        <v>1.7247999999999997</v>
      </c>
    </row>
    <row r="8222" spans="1:2" x14ac:dyDescent="0.35">
      <c r="A8222" s="38" t="s">
        <v>365</v>
      </c>
      <c r="B8222" s="38">
        <v>-3.0396000000000001</v>
      </c>
    </row>
    <row r="8223" spans="1:2" x14ac:dyDescent="0.35">
      <c r="A8223" s="38" t="s">
        <v>365</v>
      </c>
      <c r="B8223" s="38">
        <v>-3.7680000000000002</v>
      </c>
    </row>
    <row r="8224" spans="1:2" x14ac:dyDescent="0.35">
      <c r="A8224" s="38" t="s">
        <v>365</v>
      </c>
      <c r="B8224" s="38">
        <v>-2.5248000000000022</v>
      </c>
    </row>
    <row r="8225" spans="1:2" x14ac:dyDescent="0.35">
      <c r="A8225" s="38" t="s">
        <v>364</v>
      </c>
      <c r="B8225" s="38">
        <v>83.645999999999987</v>
      </c>
    </row>
    <row r="8226" spans="1:2" x14ac:dyDescent="0.35">
      <c r="A8226" s="38" t="s">
        <v>364</v>
      </c>
      <c r="B8226" s="38">
        <v>6.2208000000000006</v>
      </c>
    </row>
    <row r="8227" spans="1:2" x14ac:dyDescent="0.35">
      <c r="A8227" s="38" t="s">
        <v>366</v>
      </c>
      <c r="B8227" s="38">
        <v>91.055999999999983</v>
      </c>
    </row>
    <row r="8228" spans="1:2" x14ac:dyDescent="0.35">
      <c r="A8228" s="38" t="s">
        <v>366</v>
      </c>
      <c r="B8228" s="38">
        <v>20.085100000000001</v>
      </c>
    </row>
    <row r="8229" spans="1:2" x14ac:dyDescent="0.35">
      <c r="A8229" s="38" t="s">
        <v>366</v>
      </c>
      <c r="B8229" s="38">
        <v>7.4376000000000033</v>
      </c>
    </row>
    <row r="8230" spans="1:2" x14ac:dyDescent="0.35">
      <c r="A8230" s="38" t="s">
        <v>366</v>
      </c>
      <c r="B8230" s="38">
        <v>8.0652000000000008</v>
      </c>
    </row>
    <row r="8231" spans="1:2" x14ac:dyDescent="0.35">
      <c r="A8231" s="38" t="s">
        <v>366</v>
      </c>
      <c r="B8231" s="38">
        <v>37.787400000000005</v>
      </c>
    </row>
    <row r="8232" spans="1:2" x14ac:dyDescent="0.35">
      <c r="A8232" s="38" t="s">
        <v>363</v>
      </c>
      <c r="B8232" s="38">
        <v>9.7118999999999982</v>
      </c>
    </row>
    <row r="8233" spans="1:2" x14ac:dyDescent="0.35">
      <c r="A8233" s="38" t="s">
        <v>363</v>
      </c>
      <c r="B8233" s="38">
        <v>291.37779999999987</v>
      </c>
    </row>
    <row r="8234" spans="1:2" x14ac:dyDescent="0.35">
      <c r="A8234" s="38" t="s">
        <v>364</v>
      </c>
      <c r="B8234" s="38">
        <v>42.362499999999997</v>
      </c>
    </row>
    <row r="8235" spans="1:2" x14ac:dyDescent="0.35">
      <c r="A8235" s="38" t="s">
        <v>364</v>
      </c>
      <c r="B8235" s="38">
        <v>0.40679999999999694</v>
      </c>
    </row>
    <row r="8236" spans="1:2" x14ac:dyDescent="0.35">
      <c r="A8236" s="38" t="s">
        <v>363</v>
      </c>
      <c r="B8236" s="38">
        <v>0.4159999999999997</v>
      </c>
    </row>
    <row r="8237" spans="1:2" x14ac:dyDescent="0.35">
      <c r="A8237" s="38" t="s">
        <v>363</v>
      </c>
      <c r="B8237" s="38">
        <v>-458.14679999999998</v>
      </c>
    </row>
    <row r="8238" spans="1:2" x14ac:dyDescent="0.35">
      <c r="A8238" s="38" t="s">
        <v>363</v>
      </c>
      <c r="B8238" s="38">
        <v>0</v>
      </c>
    </row>
    <row r="8239" spans="1:2" x14ac:dyDescent="0.35">
      <c r="A8239" s="38" t="s">
        <v>363</v>
      </c>
      <c r="B8239" s="38">
        <v>-0.7748000000000006</v>
      </c>
    </row>
    <row r="8240" spans="1:2" x14ac:dyDescent="0.35">
      <c r="A8240" s="38" t="s">
        <v>363</v>
      </c>
      <c r="B8240" s="38">
        <v>2.5019999999999998</v>
      </c>
    </row>
    <row r="8241" spans="1:2" x14ac:dyDescent="0.35">
      <c r="A8241" s="38" t="s">
        <v>363</v>
      </c>
      <c r="B8241" s="38">
        <v>1.1119999999999999</v>
      </c>
    </row>
    <row r="8242" spans="1:2" x14ac:dyDescent="0.35">
      <c r="A8242" s="38" t="s">
        <v>363</v>
      </c>
      <c r="B8242" s="38">
        <v>6.0411999999999964</v>
      </c>
    </row>
    <row r="8243" spans="1:2" x14ac:dyDescent="0.35">
      <c r="A8243" s="38" t="s">
        <v>366</v>
      </c>
      <c r="B8243" s="38">
        <v>8.3103999999999996</v>
      </c>
    </row>
    <row r="8244" spans="1:2" x14ac:dyDescent="0.35">
      <c r="A8244" s="38" t="s">
        <v>366</v>
      </c>
      <c r="B8244" s="38">
        <v>57.120000000000019</v>
      </c>
    </row>
    <row r="8245" spans="1:2" x14ac:dyDescent="0.35">
      <c r="A8245" s="38" t="s">
        <v>364</v>
      </c>
      <c r="B8245" s="38">
        <v>50.396000000000015</v>
      </c>
    </row>
    <row r="8246" spans="1:2" x14ac:dyDescent="0.35">
      <c r="A8246" s="38" t="s">
        <v>364</v>
      </c>
      <c r="B8246" s="38">
        <v>31.612800000000004</v>
      </c>
    </row>
    <row r="8247" spans="1:2" x14ac:dyDescent="0.35">
      <c r="A8247" s="38" t="s">
        <v>363</v>
      </c>
      <c r="B8247" s="38">
        <v>10.347300000000004</v>
      </c>
    </row>
    <row r="8248" spans="1:2" x14ac:dyDescent="0.35">
      <c r="A8248" s="38" t="s">
        <v>365</v>
      </c>
      <c r="B8248" s="38">
        <v>-191.619</v>
      </c>
    </row>
    <row r="8249" spans="1:2" x14ac:dyDescent="0.35">
      <c r="A8249" s="38" t="s">
        <v>365</v>
      </c>
      <c r="B8249" s="38">
        <v>3.6784000000000017</v>
      </c>
    </row>
    <row r="8250" spans="1:2" x14ac:dyDescent="0.35">
      <c r="A8250" s="38" t="s">
        <v>366</v>
      </c>
      <c r="B8250" s="38">
        <v>-123.9980000000001</v>
      </c>
    </row>
    <row r="8251" spans="1:2" x14ac:dyDescent="0.35">
      <c r="A8251" s="38" t="s">
        <v>365</v>
      </c>
      <c r="B8251" s="38">
        <v>-16.818000000000005</v>
      </c>
    </row>
    <row r="8252" spans="1:2" x14ac:dyDescent="0.35">
      <c r="A8252" s="38" t="s">
        <v>365</v>
      </c>
      <c r="B8252" s="38">
        <v>-1.8847999999999994</v>
      </c>
    </row>
    <row r="8253" spans="1:2" x14ac:dyDescent="0.35">
      <c r="A8253" s="38" t="s">
        <v>365</v>
      </c>
      <c r="B8253" s="38">
        <v>-470.548</v>
      </c>
    </row>
    <row r="8254" spans="1:2" x14ac:dyDescent="0.35">
      <c r="A8254" s="38" t="s">
        <v>365</v>
      </c>
      <c r="B8254" s="38">
        <v>6.0416000000000025</v>
      </c>
    </row>
    <row r="8255" spans="1:2" x14ac:dyDescent="0.35">
      <c r="A8255" s="38" t="s">
        <v>364</v>
      </c>
      <c r="B8255" s="38">
        <v>89.996999999999986</v>
      </c>
    </row>
    <row r="8256" spans="1:2" x14ac:dyDescent="0.35">
      <c r="A8256" s="38" t="s">
        <v>364</v>
      </c>
      <c r="B8256" s="38">
        <v>92.236799999999988</v>
      </c>
    </row>
    <row r="8257" spans="1:2" x14ac:dyDescent="0.35">
      <c r="A8257" s="38" t="s">
        <v>364</v>
      </c>
      <c r="B8257" s="38">
        <v>27.295199999999973</v>
      </c>
    </row>
    <row r="8258" spans="1:2" x14ac:dyDescent="0.35">
      <c r="A8258" s="38" t="s">
        <v>364</v>
      </c>
      <c r="B8258" s="38">
        <v>11.684999999999999</v>
      </c>
    </row>
    <row r="8259" spans="1:2" x14ac:dyDescent="0.35">
      <c r="A8259" s="38" t="s">
        <v>364</v>
      </c>
      <c r="B8259" s="38">
        <v>12.246500000000005</v>
      </c>
    </row>
    <row r="8260" spans="1:2" x14ac:dyDescent="0.35">
      <c r="A8260" s="38" t="s">
        <v>364</v>
      </c>
      <c r="B8260" s="38">
        <v>37.763999999999996</v>
      </c>
    </row>
    <row r="8261" spans="1:2" x14ac:dyDescent="0.35">
      <c r="A8261" s="38" t="s">
        <v>365</v>
      </c>
      <c r="B8261" s="38">
        <v>180.76590000000002</v>
      </c>
    </row>
    <row r="8262" spans="1:2" x14ac:dyDescent="0.35">
      <c r="A8262" s="38" t="s">
        <v>365</v>
      </c>
      <c r="B8262" s="38">
        <v>3.7693999999999992</v>
      </c>
    </row>
    <row r="8263" spans="1:2" x14ac:dyDescent="0.35">
      <c r="A8263" s="38" t="s">
        <v>365</v>
      </c>
      <c r="B8263" s="38">
        <v>44.470399999999998</v>
      </c>
    </row>
    <row r="8264" spans="1:2" x14ac:dyDescent="0.35">
      <c r="A8264" s="38" t="s">
        <v>363</v>
      </c>
      <c r="B8264" s="38">
        <v>9.3312000000000008</v>
      </c>
    </row>
    <row r="8265" spans="1:2" x14ac:dyDescent="0.35">
      <c r="A8265" s="38" t="s">
        <v>363</v>
      </c>
      <c r="B8265" s="38">
        <v>-10.037199999999999</v>
      </c>
    </row>
    <row r="8266" spans="1:2" x14ac:dyDescent="0.35">
      <c r="A8266" s="38" t="s">
        <v>366</v>
      </c>
      <c r="B8266" s="38">
        <v>30.734999999999992</v>
      </c>
    </row>
    <row r="8267" spans="1:2" x14ac:dyDescent="0.35">
      <c r="A8267" s="38" t="s">
        <v>366</v>
      </c>
      <c r="B8267" s="38">
        <v>12.8499</v>
      </c>
    </row>
    <row r="8268" spans="1:2" x14ac:dyDescent="0.35">
      <c r="A8268" s="38" t="s">
        <v>366</v>
      </c>
      <c r="B8268" s="38">
        <v>5.1948000000000008</v>
      </c>
    </row>
    <row r="8269" spans="1:2" x14ac:dyDescent="0.35">
      <c r="A8269" s="38" t="s">
        <v>365</v>
      </c>
      <c r="B8269" s="38">
        <v>-47.174999999999997</v>
      </c>
    </row>
    <row r="8270" spans="1:2" x14ac:dyDescent="0.35">
      <c r="A8270" s="38" t="s">
        <v>365</v>
      </c>
      <c r="B8270" s="38">
        <v>2.7719999999999994</v>
      </c>
    </row>
    <row r="8271" spans="1:2" x14ac:dyDescent="0.35">
      <c r="A8271" s="38" t="s">
        <v>365</v>
      </c>
      <c r="B8271" s="38">
        <v>250.39599999999984</v>
      </c>
    </row>
    <row r="8272" spans="1:2" x14ac:dyDescent="0.35">
      <c r="A8272" s="38" t="s">
        <v>365</v>
      </c>
      <c r="B8272" s="38">
        <v>3.1535999999999995</v>
      </c>
    </row>
    <row r="8273" spans="1:2" x14ac:dyDescent="0.35">
      <c r="A8273" s="38" t="s">
        <v>366</v>
      </c>
      <c r="B8273" s="38">
        <v>313.26239999999967</v>
      </c>
    </row>
    <row r="8274" spans="1:2" x14ac:dyDescent="0.35">
      <c r="A8274" s="38" t="s">
        <v>364</v>
      </c>
      <c r="B8274" s="38">
        <v>4.8391999999999911</v>
      </c>
    </row>
    <row r="8275" spans="1:2" x14ac:dyDescent="0.35">
      <c r="A8275" s="38" t="s">
        <v>366</v>
      </c>
      <c r="B8275" s="38">
        <v>0.29960000000000009</v>
      </c>
    </row>
    <row r="8276" spans="1:2" x14ac:dyDescent="0.35">
      <c r="A8276" s="38" t="s">
        <v>366</v>
      </c>
      <c r="B8276" s="38">
        <v>282.20920000000001</v>
      </c>
    </row>
    <row r="8277" spans="1:2" x14ac:dyDescent="0.35">
      <c r="A8277" s="38" t="s">
        <v>366</v>
      </c>
      <c r="B8277" s="38">
        <v>15.607799999999999</v>
      </c>
    </row>
    <row r="8278" spans="1:2" x14ac:dyDescent="0.35">
      <c r="A8278" s="38" t="s">
        <v>363</v>
      </c>
      <c r="B8278" s="38">
        <v>-2.758799999999999</v>
      </c>
    </row>
    <row r="8279" spans="1:2" x14ac:dyDescent="0.35">
      <c r="A8279" s="38" t="s">
        <v>363</v>
      </c>
      <c r="B8279" s="38">
        <v>-26.726000000000006</v>
      </c>
    </row>
    <row r="8280" spans="1:2" x14ac:dyDescent="0.35">
      <c r="A8280" s="38" t="s">
        <v>363</v>
      </c>
      <c r="B8280" s="38">
        <v>32.434200000000004</v>
      </c>
    </row>
    <row r="8281" spans="1:2" x14ac:dyDescent="0.35">
      <c r="A8281" s="38" t="s">
        <v>363</v>
      </c>
      <c r="B8281" s="38">
        <v>87.757800000000003</v>
      </c>
    </row>
    <row r="8282" spans="1:2" x14ac:dyDescent="0.35">
      <c r="A8282" s="38" t="s">
        <v>363</v>
      </c>
      <c r="B8282" s="38">
        <v>22.015799999999999</v>
      </c>
    </row>
    <row r="8283" spans="1:2" x14ac:dyDescent="0.35">
      <c r="A8283" s="38" t="s">
        <v>363</v>
      </c>
      <c r="B8283" s="38">
        <v>25.874999999999972</v>
      </c>
    </row>
    <row r="8284" spans="1:2" x14ac:dyDescent="0.35">
      <c r="A8284" s="38" t="s">
        <v>365</v>
      </c>
      <c r="B8284" s="38">
        <v>137.26399999999995</v>
      </c>
    </row>
    <row r="8285" spans="1:2" x14ac:dyDescent="0.35">
      <c r="A8285" s="38" t="s">
        <v>365</v>
      </c>
      <c r="B8285" s="38">
        <v>14.227200000000003</v>
      </c>
    </row>
    <row r="8286" spans="1:2" x14ac:dyDescent="0.35">
      <c r="A8286" s="38" t="s">
        <v>365</v>
      </c>
      <c r="B8286" s="38">
        <v>135.45599999999996</v>
      </c>
    </row>
    <row r="8287" spans="1:2" x14ac:dyDescent="0.35">
      <c r="A8287" s="38" t="s">
        <v>365</v>
      </c>
      <c r="B8287" s="38">
        <v>-33.641399999999997</v>
      </c>
    </row>
    <row r="8288" spans="1:2" x14ac:dyDescent="0.35">
      <c r="A8288" s="38" t="s">
        <v>363</v>
      </c>
      <c r="B8288" s="38">
        <v>10.8864</v>
      </c>
    </row>
    <row r="8289" spans="1:2" x14ac:dyDescent="0.35">
      <c r="A8289" s="38" t="s">
        <v>363</v>
      </c>
      <c r="B8289" s="38">
        <v>4.196499999999995</v>
      </c>
    </row>
    <row r="8290" spans="1:2" x14ac:dyDescent="0.35">
      <c r="A8290" s="38" t="s">
        <v>363</v>
      </c>
      <c r="B8290" s="38">
        <v>41.718599999999995</v>
      </c>
    </row>
    <row r="8291" spans="1:2" x14ac:dyDescent="0.35">
      <c r="A8291" s="38" t="s">
        <v>363</v>
      </c>
      <c r="B8291" s="38">
        <v>15.843599999999995</v>
      </c>
    </row>
    <row r="8292" spans="1:2" x14ac:dyDescent="0.35">
      <c r="A8292" s="38" t="s">
        <v>363</v>
      </c>
      <c r="B8292" s="38">
        <v>-1.0410000000000006</v>
      </c>
    </row>
    <row r="8293" spans="1:2" x14ac:dyDescent="0.35">
      <c r="A8293" s="38" t="s">
        <v>363</v>
      </c>
      <c r="B8293" s="38">
        <v>0.99629999999999996</v>
      </c>
    </row>
    <row r="8294" spans="1:2" x14ac:dyDescent="0.35">
      <c r="A8294" s="38" t="s">
        <v>366</v>
      </c>
      <c r="B8294" s="38">
        <v>-7.5767999999999986</v>
      </c>
    </row>
    <row r="8295" spans="1:2" x14ac:dyDescent="0.35">
      <c r="A8295" s="38" t="s">
        <v>364</v>
      </c>
      <c r="B8295" s="38">
        <v>5.9695999999999998</v>
      </c>
    </row>
    <row r="8296" spans="1:2" x14ac:dyDescent="0.35">
      <c r="A8296" s="38" t="s">
        <v>366</v>
      </c>
      <c r="B8296" s="38">
        <v>74.974999999999994</v>
      </c>
    </row>
    <row r="8297" spans="1:2" x14ac:dyDescent="0.35">
      <c r="A8297" s="38" t="s">
        <v>363</v>
      </c>
      <c r="B8297" s="38">
        <v>12.744</v>
      </c>
    </row>
    <row r="8298" spans="1:2" x14ac:dyDescent="0.35">
      <c r="A8298" s="38" t="s">
        <v>363</v>
      </c>
      <c r="B8298" s="38">
        <v>26.875200000000007</v>
      </c>
    </row>
    <row r="8299" spans="1:2" x14ac:dyDescent="0.35">
      <c r="A8299" s="38" t="s">
        <v>363</v>
      </c>
      <c r="B8299" s="38">
        <v>0.73919999999999941</v>
      </c>
    </row>
    <row r="8300" spans="1:2" x14ac:dyDescent="0.35">
      <c r="A8300" s="38" t="s">
        <v>363</v>
      </c>
      <c r="B8300" s="38">
        <v>4.2716999999999992</v>
      </c>
    </row>
    <row r="8301" spans="1:2" x14ac:dyDescent="0.35">
      <c r="A8301" s="38" t="s">
        <v>364</v>
      </c>
      <c r="B8301" s="38">
        <v>2.0747999999999998</v>
      </c>
    </row>
    <row r="8302" spans="1:2" x14ac:dyDescent="0.35">
      <c r="A8302" s="38" t="s">
        <v>365</v>
      </c>
      <c r="B8302" s="38">
        <v>81.432000000000002</v>
      </c>
    </row>
    <row r="8303" spans="1:2" x14ac:dyDescent="0.35">
      <c r="A8303" s="38" t="s">
        <v>364</v>
      </c>
      <c r="B8303" s="38">
        <v>659.98</v>
      </c>
    </row>
    <row r="8304" spans="1:2" x14ac:dyDescent="0.35">
      <c r="A8304" s="38" t="s">
        <v>364</v>
      </c>
      <c r="B8304" s="38">
        <v>45.293999999999954</v>
      </c>
    </row>
    <row r="8305" spans="1:2" x14ac:dyDescent="0.35">
      <c r="A8305" s="38" t="s">
        <v>364</v>
      </c>
      <c r="B8305" s="38">
        <v>8.2781999999999982</v>
      </c>
    </row>
    <row r="8306" spans="1:2" x14ac:dyDescent="0.35">
      <c r="A8306" s="38" t="s">
        <v>364</v>
      </c>
      <c r="B8306" s="38">
        <v>36.477600000000024</v>
      </c>
    </row>
    <row r="8307" spans="1:2" x14ac:dyDescent="0.35">
      <c r="A8307" s="38" t="s">
        <v>365</v>
      </c>
      <c r="B8307" s="38">
        <v>15.552000000000001</v>
      </c>
    </row>
    <row r="8308" spans="1:2" x14ac:dyDescent="0.35">
      <c r="A8308" s="38" t="s">
        <v>365</v>
      </c>
      <c r="B8308" s="38">
        <v>19.255600000000001</v>
      </c>
    </row>
    <row r="8309" spans="1:2" x14ac:dyDescent="0.35">
      <c r="A8309" s="38" t="s">
        <v>365</v>
      </c>
      <c r="B8309" s="38">
        <v>35.677599999999998</v>
      </c>
    </row>
    <row r="8310" spans="1:2" x14ac:dyDescent="0.35">
      <c r="A8310" s="38" t="s">
        <v>364</v>
      </c>
      <c r="B8310" s="38">
        <v>11.151</v>
      </c>
    </row>
    <row r="8311" spans="1:2" x14ac:dyDescent="0.35">
      <c r="A8311" s="38" t="s">
        <v>365</v>
      </c>
      <c r="B8311" s="38">
        <v>8.5844999999999914</v>
      </c>
    </row>
    <row r="8312" spans="1:2" x14ac:dyDescent="0.35">
      <c r="A8312" s="38" t="s">
        <v>365</v>
      </c>
      <c r="B8312" s="38">
        <v>-43.029600000000045</v>
      </c>
    </row>
    <row r="8313" spans="1:2" x14ac:dyDescent="0.35">
      <c r="A8313" s="38" t="s">
        <v>363</v>
      </c>
      <c r="B8313" s="38">
        <v>24.460799999999999</v>
      </c>
    </row>
    <row r="8314" spans="1:2" x14ac:dyDescent="0.35">
      <c r="A8314" s="38" t="s">
        <v>363</v>
      </c>
      <c r="B8314" s="38">
        <v>764.38180000000011</v>
      </c>
    </row>
    <row r="8315" spans="1:2" x14ac:dyDescent="0.35">
      <c r="A8315" s="38" t="s">
        <v>365</v>
      </c>
      <c r="B8315" s="38">
        <v>-14.638799999999947</v>
      </c>
    </row>
    <row r="8316" spans="1:2" x14ac:dyDescent="0.35">
      <c r="A8316" s="38" t="s">
        <v>365</v>
      </c>
      <c r="B8316" s="38">
        <v>0.56679999999999997</v>
      </c>
    </row>
    <row r="8317" spans="1:2" x14ac:dyDescent="0.35">
      <c r="A8317" s="38" t="s">
        <v>365</v>
      </c>
      <c r="B8317" s="38">
        <v>3.9003999999999985</v>
      </c>
    </row>
    <row r="8318" spans="1:2" x14ac:dyDescent="0.35">
      <c r="A8318" s="38" t="s">
        <v>365</v>
      </c>
      <c r="B8318" s="38">
        <v>5.6111999999999993</v>
      </c>
    </row>
    <row r="8319" spans="1:2" x14ac:dyDescent="0.35">
      <c r="A8319" s="38" t="s">
        <v>363</v>
      </c>
      <c r="B8319" s="38">
        <v>0.15329999999999994</v>
      </c>
    </row>
    <row r="8320" spans="1:2" x14ac:dyDescent="0.35">
      <c r="A8320" s="38" t="s">
        <v>363</v>
      </c>
      <c r="B8320" s="38">
        <v>2.3615999999999966</v>
      </c>
    </row>
    <row r="8321" spans="1:2" x14ac:dyDescent="0.35">
      <c r="A8321" s="38" t="s">
        <v>366</v>
      </c>
      <c r="B8321" s="38">
        <v>3.3629999999999995</v>
      </c>
    </row>
    <row r="8322" spans="1:2" x14ac:dyDescent="0.35">
      <c r="A8322" s="38" t="s">
        <v>365</v>
      </c>
      <c r="B8322" s="38">
        <v>4.5040000000000031</v>
      </c>
    </row>
    <row r="8323" spans="1:2" x14ac:dyDescent="0.35">
      <c r="A8323" s="38" t="s">
        <v>365</v>
      </c>
      <c r="B8323" s="38">
        <v>-24.998400000000011</v>
      </c>
    </row>
    <row r="8324" spans="1:2" x14ac:dyDescent="0.35">
      <c r="A8324" s="38" t="s">
        <v>366</v>
      </c>
      <c r="B8324" s="38">
        <v>2.2724000000000002</v>
      </c>
    </row>
    <row r="8325" spans="1:2" x14ac:dyDescent="0.35">
      <c r="A8325" s="38" t="s">
        <v>366</v>
      </c>
      <c r="B8325" s="38">
        <v>20.584999999999994</v>
      </c>
    </row>
    <row r="8326" spans="1:2" x14ac:dyDescent="0.35">
      <c r="A8326" s="38" t="s">
        <v>363</v>
      </c>
      <c r="B8326" s="38">
        <v>5.3970000000000073</v>
      </c>
    </row>
    <row r="8327" spans="1:2" x14ac:dyDescent="0.35">
      <c r="A8327" s="38" t="s">
        <v>363</v>
      </c>
      <c r="B8327" s="38">
        <v>13.857900000000008</v>
      </c>
    </row>
    <row r="8328" spans="1:2" x14ac:dyDescent="0.35">
      <c r="A8328" s="38" t="s">
        <v>365</v>
      </c>
      <c r="B8328" s="38">
        <v>-4.5824000000000016</v>
      </c>
    </row>
    <row r="8329" spans="1:2" x14ac:dyDescent="0.35">
      <c r="A8329" s="38" t="s">
        <v>365</v>
      </c>
      <c r="B8329" s="38">
        <v>-164.83600000000007</v>
      </c>
    </row>
    <row r="8330" spans="1:2" x14ac:dyDescent="0.35">
      <c r="A8330" s="38" t="s">
        <v>366</v>
      </c>
      <c r="B8330" s="38">
        <v>68.975999999999999</v>
      </c>
    </row>
    <row r="8331" spans="1:2" x14ac:dyDescent="0.35">
      <c r="A8331" s="38" t="s">
        <v>366</v>
      </c>
      <c r="B8331" s="38">
        <v>3.1104000000000003</v>
      </c>
    </row>
    <row r="8332" spans="1:2" x14ac:dyDescent="0.35">
      <c r="A8332" s="38" t="s">
        <v>366</v>
      </c>
      <c r="B8332" s="38">
        <v>2.5215999999999994</v>
      </c>
    </row>
    <row r="8333" spans="1:2" x14ac:dyDescent="0.35">
      <c r="A8333" s="38" t="s">
        <v>366</v>
      </c>
      <c r="B8333" s="38">
        <v>3.3629999999999995</v>
      </c>
    </row>
    <row r="8334" spans="1:2" x14ac:dyDescent="0.35">
      <c r="A8334" s="38" t="s">
        <v>366</v>
      </c>
      <c r="B8334" s="38">
        <v>88.725000000000023</v>
      </c>
    </row>
    <row r="8335" spans="1:2" x14ac:dyDescent="0.35">
      <c r="A8335" s="38" t="s">
        <v>366</v>
      </c>
      <c r="B8335" s="38">
        <v>8.7906000000000013</v>
      </c>
    </row>
    <row r="8336" spans="1:2" x14ac:dyDescent="0.35">
      <c r="A8336" s="38" t="s">
        <v>366</v>
      </c>
      <c r="B8336" s="38">
        <v>23.309999999999995</v>
      </c>
    </row>
    <row r="8337" spans="1:2" x14ac:dyDescent="0.35">
      <c r="A8337" s="38" t="s">
        <v>366</v>
      </c>
      <c r="B8337" s="38">
        <v>149.76</v>
      </c>
    </row>
    <row r="8338" spans="1:2" x14ac:dyDescent="0.35">
      <c r="A8338" s="38" t="s">
        <v>363</v>
      </c>
      <c r="B8338" s="38">
        <v>3.157</v>
      </c>
    </row>
    <row r="8339" spans="1:2" x14ac:dyDescent="0.35">
      <c r="A8339" s="38" t="s">
        <v>363</v>
      </c>
      <c r="B8339" s="38">
        <v>11.720800000000001</v>
      </c>
    </row>
    <row r="8340" spans="1:2" x14ac:dyDescent="0.35">
      <c r="A8340" s="38" t="s">
        <v>363</v>
      </c>
      <c r="B8340" s="38">
        <v>184.26</v>
      </c>
    </row>
    <row r="8341" spans="1:2" x14ac:dyDescent="0.35">
      <c r="A8341" s="38" t="s">
        <v>364</v>
      </c>
      <c r="B8341" s="38">
        <v>-38.211600000000033</v>
      </c>
    </row>
    <row r="8342" spans="1:2" x14ac:dyDescent="0.35">
      <c r="A8342" s="38" t="s">
        <v>363</v>
      </c>
      <c r="B8342" s="38">
        <v>15.552000000000001</v>
      </c>
    </row>
    <row r="8343" spans="1:2" x14ac:dyDescent="0.35">
      <c r="A8343" s="38" t="s">
        <v>364</v>
      </c>
      <c r="B8343" s="38">
        <v>16.588799999999999</v>
      </c>
    </row>
    <row r="8344" spans="1:2" x14ac:dyDescent="0.35">
      <c r="A8344" s="38" t="s">
        <v>363</v>
      </c>
      <c r="B8344" s="38">
        <v>19.807200000000002</v>
      </c>
    </row>
    <row r="8345" spans="1:2" x14ac:dyDescent="0.35">
      <c r="A8345" s="38" t="s">
        <v>363</v>
      </c>
      <c r="B8345" s="38">
        <v>22.199999999999996</v>
      </c>
    </row>
    <row r="8346" spans="1:2" x14ac:dyDescent="0.35">
      <c r="A8346" s="38" t="s">
        <v>363</v>
      </c>
      <c r="B8346" s="38">
        <v>6.5903999999999989</v>
      </c>
    </row>
    <row r="8347" spans="1:2" x14ac:dyDescent="0.35">
      <c r="A8347" s="38" t="s">
        <v>363</v>
      </c>
      <c r="B8347" s="38">
        <v>-10.918799999999983</v>
      </c>
    </row>
    <row r="8348" spans="1:2" x14ac:dyDescent="0.35">
      <c r="A8348" s="38" t="s">
        <v>366</v>
      </c>
      <c r="B8348" s="38">
        <v>13.188000000000002</v>
      </c>
    </row>
    <row r="8349" spans="1:2" x14ac:dyDescent="0.35">
      <c r="A8349" s="38" t="s">
        <v>366</v>
      </c>
      <c r="B8349" s="38">
        <v>3.7920000000000007</v>
      </c>
    </row>
    <row r="8350" spans="1:2" x14ac:dyDescent="0.35">
      <c r="A8350" s="38" t="s">
        <v>366</v>
      </c>
      <c r="B8350" s="38">
        <v>58.66</v>
      </c>
    </row>
    <row r="8351" spans="1:2" x14ac:dyDescent="0.35">
      <c r="A8351" s="38" t="s">
        <v>366</v>
      </c>
      <c r="B8351" s="38">
        <v>10.449000000000002</v>
      </c>
    </row>
    <row r="8352" spans="1:2" x14ac:dyDescent="0.35">
      <c r="A8352" s="38" t="s">
        <v>366</v>
      </c>
      <c r="B8352" s="38">
        <v>3.1104000000000003</v>
      </c>
    </row>
    <row r="8353" spans="1:2" x14ac:dyDescent="0.35">
      <c r="A8353" s="38" t="s">
        <v>366</v>
      </c>
      <c r="B8353" s="38">
        <v>7.3008000000000006</v>
      </c>
    </row>
    <row r="8354" spans="1:2" x14ac:dyDescent="0.35">
      <c r="A8354" s="38" t="s">
        <v>366</v>
      </c>
      <c r="B8354" s="38">
        <v>-17.591999999999992</v>
      </c>
    </row>
    <row r="8355" spans="1:2" x14ac:dyDescent="0.35">
      <c r="A8355" s="38" t="s">
        <v>366</v>
      </c>
      <c r="B8355" s="38">
        <v>-112.041</v>
      </c>
    </row>
    <row r="8356" spans="1:2" x14ac:dyDescent="0.35">
      <c r="A8356" s="38" t="s">
        <v>366</v>
      </c>
      <c r="B8356" s="38">
        <v>-44.94</v>
      </c>
    </row>
    <row r="8357" spans="1:2" x14ac:dyDescent="0.35">
      <c r="A8357" s="38" t="s">
        <v>366</v>
      </c>
      <c r="B8357" s="38">
        <v>2.8</v>
      </c>
    </row>
    <row r="8358" spans="1:2" x14ac:dyDescent="0.35">
      <c r="A8358" s="38" t="s">
        <v>363</v>
      </c>
      <c r="B8358" s="38">
        <v>41.038800000000002</v>
      </c>
    </row>
    <row r="8359" spans="1:2" x14ac:dyDescent="0.35">
      <c r="A8359" s="38" t="s">
        <v>364</v>
      </c>
      <c r="B8359" s="38">
        <v>24.382400000000001</v>
      </c>
    </row>
    <row r="8360" spans="1:2" x14ac:dyDescent="0.35">
      <c r="A8360" s="38" t="s">
        <v>364</v>
      </c>
      <c r="B8360" s="38">
        <v>9.2386000000000053</v>
      </c>
    </row>
    <row r="8361" spans="1:2" x14ac:dyDescent="0.35">
      <c r="A8361" s="38" t="s">
        <v>364</v>
      </c>
      <c r="B8361" s="38">
        <v>91.32480000000001</v>
      </c>
    </row>
    <row r="8362" spans="1:2" x14ac:dyDescent="0.35">
      <c r="A8362" s="38" t="s">
        <v>365</v>
      </c>
      <c r="B8362" s="38">
        <v>3.9679999999999964</v>
      </c>
    </row>
    <row r="8363" spans="1:2" x14ac:dyDescent="0.35">
      <c r="A8363" s="38" t="s">
        <v>365</v>
      </c>
      <c r="B8363" s="38">
        <v>-13.580000000000002</v>
      </c>
    </row>
    <row r="8364" spans="1:2" x14ac:dyDescent="0.35">
      <c r="A8364" s="38" t="s">
        <v>365</v>
      </c>
      <c r="B8364" s="38">
        <v>-169.63700000000009</v>
      </c>
    </row>
    <row r="8365" spans="1:2" x14ac:dyDescent="0.35">
      <c r="A8365" s="38" t="s">
        <v>365</v>
      </c>
      <c r="B8365" s="38">
        <v>27.910800000000009</v>
      </c>
    </row>
    <row r="8366" spans="1:2" x14ac:dyDescent="0.35">
      <c r="A8366" s="38" t="s">
        <v>363</v>
      </c>
      <c r="B8366" s="38">
        <v>84.598199999999878</v>
      </c>
    </row>
    <row r="8367" spans="1:2" x14ac:dyDescent="0.35">
      <c r="A8367" s="38" t="s">
        <v>364</v>
      </c>
      <c r="B8367" s="38">
        <v>60.476800000000026</v>
      </c>
    </row>
    <row r="8368" spans="1:2" x14ac:dyDescent="0.35">
      <c r="A8368" s="38" t="s">
        <v>364</v>
      </c>
      <c r="B8368" s="38">
        <v>7.3872</v>
      </c>
    </row>
    <row r="8369" spans="1:2" x14ac:dyDescent="0.35">
      <c r="A8369" s="38" t="s">
        <v>364</v>
      </c>
      <c r="B8369" s="38">
        <v>9.663199999999998</v>
      </c>
    </row>
    <row r="8370" spans="1:2" x14ac:dyDescent="0.35">
      <c r="A8370" s="38" t="s">
        <v>364</v>
      </c>
      <c r="B8370" s="38">
        <v>31.47</v>
      </c>
    </row>
    <row r="8371" spans="1:2" x14ac:dyDescent="0.35">
      <c r="A8371" s="38" t="s">
        <v>364</v>
      </c>
      <c r="B8371" s="38">
        <v>33.851700000000051</v>
      </c>
    </row>
    <row r="8372" spans="1:2" x14ac:dyDescent="0.35">
      <c r="A8372" s="38" t="s">
        <v>364</v>
      </c>
      <c r="B8372" s="38">
        <v>21.293999999999993</v>
      </c>
    </row>
    <row r="8373" spans="1:2" x14ac:dyDescent="0.35">
      <c r="A8373" s="38" t="s">
        <v>365</v>
      </c>
      <c r="B8373" s="38">
        <v>-8.472800000000003</v>
      </c>
    </row>
    <row r="8374" spans="1:2" x14ac:dyDescent="0.35">
      <c r="A8374" s="38" t="s">
        <v>364</v>
      </c>
      <c r="B8374" s="38">
        <v>33.726600000000005</v>
      </c>
    </row>
    <row r="8375" spans="1:2" x14ac:dyDescent="0.35">
      <c r="A8375" s="38" t="s">
        <v>364</v>
      </c>
      <c r="B8375" s="38">
        <v>4.4610000000000021</v>
      </c>
    </row>
    <row r="8376" spans="1:2" x14ac:dyDescent="0.35">
      <c r="A8376" s="38" t="s">
        <v>364</v>
      </c>
      <c r="B8376" s="38">
        <v>23.587200000000003</v>
      </c>
    </row>
    <row r="8377" spans="1:2" x14ac:dyDescent="0.35">
      <c r="A8377" s="38" t="s">
        <v>364</v>
      </c>
      <c r="B8377" s="38">
        <v>17.549999999999994</v>
      </c>
    </row>
    <row r="8378" spans="1:2" x14ac:dyDescent="0.35">
      <c r="A8378" s="38" t="s">
        <v>363</v>
      </c>
      <c r="B8378" s="38">
        <v>8.0479999999999983</v>
      </c>
    </row>
    <row r="8379" spans="1:2" x14ac:dyDescent="0.35">
      <c r="A8379" s="38" t="s">
        <v>365</v>
      </c>
      <c r="B8379" s="38">
        <v>-14.576399999999996</v>
      </c>
    </row>
    <row r="8380" spans="1:2" x14ac:dyDescent="0.35">
      <c r="A8380" s="38" t="s">
        <v>365</v>
      </c>
      <c r="B8380" s="38">
        <v>5.6375999999999999</v>
      </c>
    </row>
    <row r="8381" spans="1:2" x14ac:dyDescent="0.35">
      <c r="A8381" s="38" t="s">
        <v>365</v>
      </c>
      <c r="B8381" s="38">
        <v>69.964999999999975</v>
      </c>
    </row>
    <row r="8382" spans="1:2" x14ac:dyDescent="0.35">
      <c r="A8382" s="38" t="s">
        <v>365</v>
      </c>
      <c r="B8382" s="38">
        <v>3.4049999999999994</v>
      </c>
    </row>
    <row r="8383" spans="1:2" x14ac:dyDescent="0.35">
      <c r="A8383" s="38" t="s">
        <v>364</v>
      </c>
      <c r="B8383" s="38">
        <v>-20.136200000000006</v>
      </c>
    </row>
    <row r="8384" spans="1:2" x14ac:dyDescent="0.35">
      <c r="A8384" s="38" t="s">
        <v>365</v>
      </c>
      <c r="B8384" s="38">
        <v>0</v>
      </c>
    </row>
    <row r="8385" spans="1:2" x14ac:dyDescent="0.35">
      <c r="A8385" s="38" t="s">
        <v>366</v>
      </c>
      <c r="B8385" s="38">
        <v>14.992499999999996</v>
      </c>
    </row>
    <row r="8386" spans="1:2" x14ac:dyDescent="0.35">
      <c r="A8386" s="38" t="s">
        <v>366</v>
      </c>
      <c r="B8386" s="38">
        <v>6.4127999999999998</v>
      </c>
    </row>
    <row r="8387" spans="1:2" x14ac:dyDescent="0.35">
      <c r="A8387" s="38" t="s">
        <v>364</v>
      </c>
      <c r="B8387" s="38">
        <v>4.1327999999999996</v>
      </c>
    </row>
    <row r="8388" spans="1:2" x14ac:dyDescent="0.35">
      <c r="A8388" s="38" t="s">
        <v>366</v>
      </c>
      <c r="B8388" s="38">
        <v>2.4359999999999999</v>
      </c>
    </row>
    <row r="8389" spans="1:2" x14ac:dyDescent="0.35">
      <c r="A8389" s="38" t="s">
        <v>366</v>
      </c>
      <c r="B8389" s="38">
        <v>21.714000000000002</v>
      </c>
    </row>
    <row r="8390" spans="1:2" x14ac:dyDescent="0.35">
      <c r="A8390" s="38" t="s">
        <v>366</v>
      </c>
      <c r="B8390" s="38">
        <v>22.074799999999996</v>
      </c>
    </row>
    <row r="8391" spans="1:2" x14ac:dyDescent="0.35">
      <c r="A8391" s="38" t="s">
        <v>366</v>
      </c>
      <c r="B8391" s="38">
        <v>6.2291999999999996</v>
      </c>
    </row>
    <row r="8392" spans="1:2" x14ac:dyDescent="0.35">
      <c r="A8392" s="38" t="s">
        <v>364</v>
      </c>
      <c r="B8392" s="38">
        <v>5.7623999999999995</v>
      </c>
    </row>
    <row r="8393" spans="1:2" x14ac:dyDescent="0.35">
      <c r="A8393" s="38" t="s">
        <v>366</v>
      </c>
      <c r="B8393" s="38">
        <v>9.8856000000000002</v>
      </c>
    </row>
    <row r="8394" spans="1:2" x14ac:dyDescent="0.35">
      <c r="A8394" s="38" t="s">
        <v>366</v>
      </c>
      <c r="B8394" s="38">
        <v>35.864399999999996</v>
      </c>
    </row>
    <row r="8395" spans="1:2" x14ac:dyDescent="0.35">
      <c r="A8395" s="38" t="s">
        <v>366</v>
      </c>
      <c r="B8395" s="38">
        <v>48.906000000000006</v>
      </c>
    </row>
    <row r="8396" spans="1:2" x14ac:dyDescent="0.35">
      <c r="A8396" s="38" t="s">
        <v>366</v>
      </c>
      <c r="B8396" s="38">
        <v>297.64349999999996</v>
      </c>
    </row>
    <row r="8397" spans="1:2" x14ac:dyDescent="0.35">
      <c r="A8397" s="38" t="s">
        <v>366</v>
      </c>
      <c r="B8397" s="38">
        <v>-47.058300000000003</v>
      </c>
    </row>
    <row r="8398" spans="1:2" x14ac:dyDescent="0.35">
      <c r="A8398" s="38" t="s">
        <v>363</v>
      </c>
      <c r="B8398" s="38">
        <v>108.74079999999998</v>
      </c>
    </row>
    <row r="8399" spans="1:2" x14ac:dyDescent="0.35">
      <c r="A8399" s="38" t="s">
        <v>365</v>
      </c>
      <c r="B8399" s="38">
        <v>-11.52</v>
      </c>
    </row>
    <row r="8400" spans="1:2" x14ac:dyDescent="0.35">
      <c r="A8400" s="38" t="s">
        <v>366</v>
      </c>
      <c r="B8400" s="38">
        <v>-35.513599999999997</v>
      </c>
    </row>
    <row r="8401" spans="1:2" x14ac:dyDescent="0.35">
      <c r="A8401" s="38" t="s">
        <v>364</v>
      </c>
      <c r="B8401" s="38">
        <v>0.80579999999999963</v>
      </c>
    </row>
    <row r="8402" spans="1:2" x14ac:dyDescent="0.35">
      <c r="A8402" s="38" t="s">
        <v>366</v>
      </c>
      <c r="B8402" s="38">
        <v>78.434999999999988</v>
      </c>
    </row>
    <row r="8403" spans="1:2" x14ac:dyDescent="0.35">
      <c r="A8403" s="38" t="s">
        <v>366</v>
      </c>
      <c r="B8403" s="38">
        <v>12.805799999999994</v>
      </c>
    </row>
    <row r="8404" spans="1:2" x14ac:dyDescent="0.35">
      <c r="A8404" s="38" t="s">
        <v>366</v>
      </c>
      <c r="B8404" s="38">
        <v>11.113199999999999</v>
      </c>
    </row>
    <row r="8405" spans="1:2" x14ac:dyDescent="0.35">
      <c r="A8405" s="38" t="s">
        <v>364</v>
      </c>
      <c r="B8405" s="38">
        <v>48.539199999999994</v>
      </c>
    </row>
    <row r="8406" spans="1:2" x14ac:dyDescent="0.35">
      <c r="A8406" s="38" t="s">
        <v>366</v>
      </c>
      <c r="B8406" s="38">
        <v>5.8743999999999943</v>
      </c>
    </row>
    <row r="8407" spans="1:2" x14ac:dyDescent="0.35">
      <c r="A8407" s="38" t="s">
        <v>366</v>
      </c>
      <c r="B8407" s="38">
        <v>58.179000000000002</v>
      </c>
    </row>
    <row r="8408" spans="1:2" x14ac:dyDescent="0.35">
      <c r="A8408" s="38" t="s">
        <v>366</v>
      </c>
      <c r="B8408" s="38">
        <v>9.1953999999999994</v>
      </c>
    </row>
    <row r="8409" spans="1:2" x14ac:dyDescent="0.35">
      <c r="A8409" s="38" t="s">
        <v>366</v>
      </c>
      <c r="B8409" s="38">
        <v>8.6729999999999983</v>
      </c>
    </row>
    <row r="8410" spans="1:2" x14ac:dyDescent="0.35">
      <c r="A8410" s="38" t="s">
        <v>366</v>
      </c>
      <c r="B8410" s="38">
        <v>45.487000000000002</v>
      </c>
    </row>
    <row r="8411" spans="1:2" x14ac:dyDescent="0.35">
      <c r="A8411" s="38" t="s">
        <v>364</v>
      </c>
      <c r="B8411" s="38">
        <v>38.684799999999996</v>
      </c>
    </row>
    <row r="8412" spans="1:2" x14ac:dyDescent="0.35">
      <c r="A8412" s="38" t="s">
        <v>363</v>
      </c>
      <c r="B8412" s="38">
        <v>-199.50760000000008</v>
      </c>
    </row>
    <row r="8413" spans="1:2" x14ac:dyDescent="0.35">
      <c r="A8413" s="38" t="s">
        <v>363</v>
      </c>
      <c r="B8413" s="38">
        <v>9.1937999999999978</v>
      </c>
    </row>
    <row r="8414" spans="1:2" x14ac:dyDescent="0.35">
      <c r="A8414" s="38" t="s">
        <v>365</v>
      </c>
      <c r="B8414" s="38">
        <v>-173.34719999999999</v>
      </c>
    </row>
    <row r="8415" spans="1:2" x14ac:dyDescent="0.35">
      <c r="A8415" s="38" t="s">
        <v>365</v>
      </c>
      <c r="B8415" s="38">
        <v>18.143999999999998</v>
      </c>
    </row>
    <row r="8416" spans="1:2" x14ac:dyDescent="0.35">
      <c r="A8416" s="38" t="s">
        <v>365</v>
      </c>
      <c r="B8416" s="38">
        <v>-6.2100000000000151</v>
      </c>
    </row>
    <row r="8417" spans="1:2" x14ac:dyDescent="0.35">
      <c r="A8417" s="38" t="s">
        <v>365</v>
      </c>
      <c r="B8417" s="38">
        <v>49.970399999999991</v>
      </c>
    </row>
    <row r="8418" spans="1:2" x14ac:dyDescent="0.35">
      <c r="A8418" s="38" t="s">
        <v>364</v>
      </c>
      <c r="B8418" s="38">
        <v>46.224999999999987</v>
      </c>
    </row>
    <row r="8419" spans="1:2" x14ac:dyDescent="0.35">
      <c r="A8419" s="38" t="s">
        <v>364</v>
      </c>
      <c r="B8419" s="38">
        <v>26.069999999999993</v>
      </c>
    </row>
    <row r="8420" spans="1:2" x14ac:dyDescent="0.35">
      <c r="A8420" s="38" t="s">
        <v>364</v>
      </c>
      <c r="B8420" s="38">
        <v>63.106999999999999</v>
      </c>
    </row>
    <row r="8421" spans="1:2" x14ac:dyDescent="0.35">
      <c r="A8421" s="38" t="s">
        <v>364</v>
      </c>
      <c r="B8421" s="38">
        <v>2.6783999999999963</v>
      </c>
    </row>
    <row r="8422" spans="1:2" x14ac:dyDescent="0.35">
      <c r="A8422" s="38" t="s">
        <v>364</v>
      </c>
      <c r="B8422" s="38">
        <v>87.991200000000006</v>
      </c>
    </row>
    <row r="8423" spans="1:2" x14ac:dyDescent="0.35">
      <c r="A8423" s="38" t="s">
        <v>366</v>
      </c>
      <c r="B8423" s="38">
        <v>4.9500000000000011</v>
      </c>
    </row>
    <row r="8424" spans="1:2" x14ac:dyDescent="0.35">
      <c r="A8424" s="38" t="s">
        <v>366</v>
      </c>
      <c r="B8424" s="38">
        <v>8.7710000000000008</v>
      </c>
    </row>
    <row r="8425" spans="1:2" x14ac:dyDescent="0.35">
      <c r="A8425" s="38" t="s">
        <v>366</v>
      </c>
      <c r="B8425" s="38">
        <v>17.406400000000001</v>
      </c>
    </row>
    <row r="8426" spans="1:2" x14ac:dyDescent="0.35">
      <c r="A8426" s="38" t="s">
        <v>366</v>
      </c>
      <c r="B8426" s="38">
        <v>129.29399999999987</v>
      </c>
    </row>
    <row r="8427" spans="1:2" x14ac:dyDescent="0.35">
      <c r="A8427" s="38" t="s">
        <v>366</v>
      </c>
      <c r="B8427" s="38">
        <v>-12.287999999999997</v>
      </c>
    </row>
    <row r="8428" spans="1:2" x14ac:dyDescent="0.35">
      <c r="A8428" s="38" t="s">
        <v>364</v>
      </c>
      <c r="B8428" s="38">
        <v>0.95759999999999978</v>
      </c>
    </row>
    <row r="8429" spans="1:2" x14ac:dyDescent="0.35">
      <c r="A8429" s="38" t="s">
        <v>365</v>
      </c>
      <c r="B8429" s="38">
        <v>0.17439999999999944</v>
      </c>
    </row>
    <row r="8430" spans="1:2" x14ac:dyDescent="0.35">
      <c r="A8430" s="38" t="s">
        <v>364</v>
      </c>
      <c r="B8430" s="38">
        <v>-10.911600000000007</v>
      </c>
    </row>
    <row r="8431" spans="1:2" x14ac:dyDescent="0.35">
      <c r="A8431" s="38" t="s">
        <v>366</v>
      </c>
      <c r="B8431" s="38">
        <v>-30.392000000000024</v>
      </c>
    </row>
    <row r="8432" spans="1:2" x14ac:dyDescent="0.35">
      <c r="A8432" s="38" t="s">
        <v>365</v>
      </c>
      <c r="B8432" s="38">
        <v>6.4649999999999892</v>
      </c>
    </row>
    <row r="8433" spans="1:2" x14ac:dyDescent="0.35">
      <c r="A8433" s="38" t="s">
        <v>366</v>
      </c>
      <c r="B8433" s="38">
        <v>112.422</v>
      </c>
    </row>
    <row r="8434" spans="1:2" x14ac:dyDescent="0.35">
      <c r="A8434" s="38" t="s">
        <v>365</v>
      </c>
      <c r="B8434" s="38">
        <v>-1.3607999999999998</v>
      </c>
    </row>
    <row r="8435" spans="1:2" x14ac:dyDescent="0.35">
      <c r="A8435" s="38" t="s">
        <v>365</v>
      </c>
      <c r="B8435" s="38">
        <v>2.1399999999999992</v>
      </c>
    </row>
    <row r="8436" spans="1:2" x14ac:dyDescent="0.35">
      <c r="A8436" s="38" t="s">
        <v>365</v>
      </c>
      <c r="B8436" s="38">
        <v>-6.7230000000000008</v>
      </c>
    </row>
    <row r="8437" spans="1:2" x14ac:dyDescent="0.35">
      <c r="A8437" s="38" t="s">
        <v>365</v>
      </c>
      <c r="B8437" s="38">
        <v>-13.683199999999999</v>
      </c>
    </row>
    <row r="8438" spans="1:2" x14ac:dyDescent="0.35">
      <c r="A8438" s="38" t="s">
        <v>364</v>
      </c>
      <c r="B8438" s="38">
        <v>16.524199999999997</v>
      </c>
    </row>
    <row r="8439" spans="1:2" x14ac:dyDescent="0.35">
      <c r="A8439" s="38" t="s">
        <v>366</v>
      </c>
      <c r="B8439" s="38">
        <v>4.4603999999999999</v>
      </c>
    </row>
    <row r="8440" spans="1:2" x14ac:dyDescent="0.35">
      <c r="A8440" s="38" t="s">
        <v>364</v>
      </c>
      <c r="B8440" s="38">
        <v>51.359999999999992</v>
      </c>
    </row>
    <row r="8441" spans="1:2" x14ac:dyDescent="0.35">
      <c r="A8441" s="38" t="s">
        <v>365</v>
      </c>
      <c r="B8441" s="38">
        <v>4.9615999999999989</v>
      </c>
    </row>
    <row r="8442" spans="1:2" x14ac:dyDescent="0.35">
      <c r="A8442" s="38" t="s">
        <v>366</v>
      </c>
      <c r="B8442" s="38">
        <v>3.4397999999999995</v>
      </c>
    </row>
    <row r="8443" spans="1:2" x14ac:dyDescent="0.35">
      <c r="A8443" s="38" t="s">
        <v>364</v>
      </c>
      <c r="B8443" s="38">
        <v>27.435199999999995</v>
      </c>
    </row>
    <row r="8444" spans="1:2" x14ac:dyDescent="0.35">
      <c r="A8444" s="38" t="s">
        <v>366</v>
      </c>
      <c r="B8444" s="38">
        <v>-71.990000000000009</v>
      </c>
    </row>
    <row r="8445" spans="1:2" x14ac:dyDescent="0.35">
      <c r="A8445" s="38" t="s">
        <v>366</v>
      </c>
      <c r="B8445" s="38">
        <v>-1.4981999999999998</v>
      </c>
    </row>
    <row r="8446" spans="1:2" x14ac:dyDescent="0.35">
      <c r="A8446" s="38" t="s">
        <v>366</v>
      </c>
      <c r="B8446" s="38">
        <v>-12.510300000000008</v>
      </c>
    </row>
    <row r="8447" spans="1:2" x14ac:dyDescent="0.35">
      <c r="A8447" s="38" t="s">
        <v>366</v>
      </c>
      <c r="B8447" s="38">
        <v>-13.756799999999984</v>
      </c>
    </row>
    <row r="8448" spans="1:2" x14ac:dyDescent="0.35">
      <c r="A8448" s="38" t="s">
        <v>366</v>
      </c>
      <c r="B8448" s="38">
        <v>14.700000000000003</v>
      </c>
    </row>
    <row r="8449" spans="1:2" x14ac:dyDescent="0.35">
      <c r="A8449" s="38" t="s">
        <v>366</v>
      </c>
      <c r="B8449" s="38">
        <v>50.563199999999995</v>
      </c>
    </row>
    <row r="8450" spans="1:2" x14ac:dyDescent="0.35">
      <c r="A8450" s="38" t="s">
        <v>366</v>
      </c>
      <c r="B8450" s="38">
        <v>-127.57919999999996</v>
      </c>
    </row>
    <row r="8451" spans="1:2" x14ac:dyDescent="0.35">
      <c r="A8451" s="38" t="s">
        <v>366</v>
      </c>
      <c r="B8451" s="38">
        <v>21.285599999999999</v>
      </c>
    </row>
    <row r="8452" spans="1:2" x14ac:dyDescent="0.35">
      <c r="A8452" s="38" t="s">
        <v>366</v>
      </c>
      <c r="B8452" s="38">
        <v>0.66599999999999993</v>
      </c>
    </row>
    <row r="8453" spans="1:2" x14ac:dyDescent="0.35">
      <c r="A8453" s="38" t="s">
        <v>364</v>
      </c>
      <c r="B8453" s="38">
        <v>125.99700000000007</v>
      </c>
    </row>
    <row r="8454" spans="1:2" x14ac:dyDescent="0.35">
      <c r="A8454" s="38" t="s">
        <v>365</v>
      </c>
      <c r="B8454" s="38">
        <v>-93.472400000000022</v>
      </c>
    </row>
    <row r="8455" spans="1:2" x14ac:dyDescent="0.35">
      <c r="A8455" s="38" t="s">
        <v>365</v>
      </c>
      <c r="B8455" s="38">
        <v>77.746800000000007</v>
      </c>
    </row>
    <row r="8456" spans="1:2" x14ac:dyDescent="0.35">
      <c r="A8456" s="38" t="s">
        <v>365</v>
      </c>
      <c r="B8456" s="38">
        <v>-67.137</v>
      </c>
    </row>
    <row r="8457" spans="1:2" x14ac:dyDescent="0.35">
      <c r="A8457" s="38" t="s">
        <v>364</v>
      </c>
      <c r="B8457" s="38">
        <v>22.238400000000013</v>
      </c>
    </row>
    <row r="8458" spans="1:2" x14ac:dyDescent="0.35">
      <c r="A8458" s="38" t="s">
        <v>365</v>
      </c>
      <c r="B8458" s="38">
        <v>-29.007299999999994</v>
      </c>
    </row>
    <row r="8459" spans="1:2" x14ac:dyDescent="0.35">
      <c r="A8459" s="38" t="s">
        <v>365</v>
      </c>
      <c r="B8459" s="38">
        <v>-6.2370000000000019</v>
      </c>
    </row>
    <row r="8460" spans="1:2" x14ac:dyDescent="0.35">
      <c r="A8460" s="38" t="s">
        <v>365</v>
      </c>
      <c r="B8460" s="38">
        <v>-39.804000000000002</v>
      </c>
    </row>
    <row r="8461" spans="1:2" x14ac:dyDescent="0.35">
      <c r="A8461" s="38" t="s">
        <v>365</v>
      </c>
      <c r="B8461" s="38">
        <v>-19.814400000000003</v>
      </c>
    </row>
    <row r="8462" spans="1:2" x14ac:dyDescent="0.35">
      <c r="A8462" s="38" t="s">
        <v>366</v>
      </c>
      <c r="B8462" s="38">
        <v>11.890999999999998</v>
      </c>
    </row>
    <row r="8463" spans="1:2" x14ac:dyDescent="0.35">
      <c r="A8463" s="38" t="s">
        <v>366</v>
      </c>
      <c r="B8463" s="38">
        <v>9.5940000000000012</v>
      </c>
    </row>
    <row r="8464" spans="1:2" x14ac:dyDescent="0.35">
      <c r="A8464" s="38" t="s">
        <v>365</v>
      </c>
      <c r="B8464" s="38">
        <v>3.5999999999999996</v>
      </c>
    </row>
    <row r="8465" spans="1:2" x14ac:dyDescent="0.35">
      <c r="A8465" s="38" t="s">
        <v>364</v>
      </c>
      <c r="B8465" s="38">
        <v>22.678200000000018</v>
      </c>
    </row>
    <row r="8466" spans="1:2" x14ac:dyDescent="0.35">
      <c r="A8466" s="38" t="s">
        <v>364</v>
      </c>
      <c r="B8466" s="38">
        <v>-2.9180000000000028</v>
      </c>
    </row>
    <row r="8467" spans="1:2" x14ac:dyDescent="0.35">
      <c r="A8467" s="38" t="s">
        <v>366</v>
      </c>
      <c r="B8467" s="38">
        <v>3.0497999999999985</v>
      </c>
    </row>
    <row r="8468" spans="1:2" x14ac:dyDescent="0.35">
      <c r="A8468" s="38" t="s">
        <v>366</v>
      </c>
      <c r="B8468" s="38">
        <v>144.3546</v>
      </c>
    </row>
    <row r="8469" spans="1:2" x14ac:dyDescent="0.35">
      <c r="A8469" s="38" t="s">
        <v>364</v>
      </c>
      <c r="B8469" s="38">
        <v>3.1247999999999996</v>
      </c>
    </row>
    <row r="8470" spans="1:2" x14ac:dyDescent="0.35">
      <c r="A8470" s="38" t="s">
        <v>365</v>
      </c>
      <c r="B8470" s="38">
        <v>241.1046</v>
      </c>
    </row>
    <row r="8471" spans="1:2" x14ac:dyDescent="0.35">
      <c r="A8471" s="38" t="s">
        <v>363</v>
      </c>
      <c r="B8471" s="38">
        <v>-14.51760000000003</v>
      </c>
    </row>
    <row r="8472" spans="1:2" x14ac:dyDescent="0.35">
      <c r="A8472" s="38" t="s">
        <v>363</v>
      </c>
      <c r="B8472" s="38">
        <v>11.919599999999999</v>
      </c>
    </row>
    <row r="8473" spans="1:2" x14ac:dyDescent="0.35">
      <c r="A8473" s="38" t="s">
        <v>363</v>
      </c>
      <c r="B8473" s="38">
        <v>-11.692800000000005</v>
      </c>
    </row>
    <row r="8474" spans="1:2" x14ac:dyDescent="0.35">
      <c r="A8474" s="38" t="s">
        <v>363</v>
      </c>
      <c r="B8474" s="38">
        <v>1.0499999999999998</v>
      </c>
    </row>
    <row r="8475" spans="1:2" x14ac:dyDescent="0.35">
      <c r="A8475" s="38" t="s">
        <v>363</v>
      </c>
      <c r="B8475" s="38">
        <v>0.99520000000000008</v>
      </c>
    </row>
    <row r="8476" spans="1:2" x14ac:dyDescent="0.35">
      <c r="A8476" s="38" t="s">
        <v>366</v>
      </c>
      <c r="B8476" s="38">
        <v>-29.053600000000003</v>
      </c>
    </row>
    <row r="8477" spans="1:2" x14ac:dyDescent="0.35">
      <c r="A8477" s="38" t="s">
        <v>366</v>
      </c>
      <c r="B8477" s="38">
        <v>23.7742</v>
      </c>
    </row>
    <row r="8478" spans="1:2" x14ac:dyDescent="0.35">
      <c r="A8478" s="38" t="s">
        <v>364</v>
      </c>
      <c r="B8478" s="38">
        <v>16.234200000000001</v>
      </c>
    </row>
    <row r="8479" spans="1:2" x14ac:dyDescent="0.35">
      <c r="A8479" s="38" t="s">
        <v>366</v>
      </c>
      <c r="B8479" s="38">
        <v>269.30799999999999</v>
      </c>
    </row>
    <row r="8480" spans="1:2" x14ac:dyDescent="0.35">
      <c r="A8480" s="38" t="s">
        <v>364</v>
      </c>
      <c r="B8480" s="38">
        <v>1.6703999999999999</v>
      </c>
    </row>
    <row r="8481" spans="1:2" x14ac:dyDescent="0.35">
      <c r="A8481" s="38" t="s">
        <v>364</v>
      </c>
      <c r="B8481" s="38">
        <v>8.9909999999999997</v>
      </c>
    </row>
    <row r="8482" spans="1:2" x14ac:dyDescent="0.35">
      <c r="A8482" s="38" t="s">
        <v>365</v>
      </c>
      <c r="B8482" s="38">
        <v>10.074400000000001</v>
      </c>
    </row>
    <row r="8483" spans="1:2" x14ac:dyDescent="0.35">
      <c r="A8483" s="38" t="s">
        <v>366</v>
      </c>
      <c r="B8483" s="38">
        <v>3.3311999999999999</v>
      </c>
    </row>
    <row r="8484" spans="1:2" x14ac:dyDescent="0.35">
      <c r="A8484" s="38" t="s">
        <v>366</v>
      </c>
      <c r="B8484" s="38">
        <v>9.9359999999999999</v>
      </c>
    </row>
    <row r="8485" spans="1:2" x14ac:dyDescent="0.35">
      <c r="A8485" s="38" t="s">
        <v>365</v>
      </c>
      <c r="B8485" s="38">
        <v>41.012999999999991</v>
      </c>
    </row>
    <row r="8486" spans="1:2" x14ac:dyDescent="0.35">
      <c r="A8486" s="38" t="s">
        <v>364</v>
      </c>
      <c r="B8486" s="38">
        <v>71.927999999999997</v>
      </c>
    </row>
    <row r="8487" spans="1:2" x14ac:dyDescent="0.35">
      <c r="A8487" s="38" t="s">
        <v>364</v>
      </c>
      <c r="B8487" s="38">
        <v>21.012799999999999</v>
      </c>
    </row>
    <row r="8488" spans="1:2" x14ac:dyDescent="0.35">
      <c r="A8488" s="38" t="s">
        <v>364</v>
      </c>
      <c r="B8488" s="38">
        <v>53.260799999999996</v>
      </c>
    </row>
    <row r="8489" spans="1:2" x14ac:dyDescent="0.35">
      <c r="A8489" s="38" t="s">
        <v>364</v>
      </c>
      <c r="B8489" s="38">
        <v>5.97</v>
      </c>
    </row>
    <row r="8490" spans="1:2" x14ac:dyDescent="0.35">
      <c r="A8490" s="38" t="s">
        <v>363</v>
      </c>
      <c r="B8490" s="38">
        <v>2799.9839999999995</v>
      </c>
    </row>
    <row r="8491" spans="1:2" x14ac:dyDescent="0.35">
      <c r="A8491" s="38" t="s">
        <v>363</v>
      </c>
      <c r="B8491" s="38">
        <v>18.2</v>
      </c>
    </row>
    <row r="8492" spans="1:2" x14ac:dyDescent="0.35">
      <c r="A8492" s="38" t="s">
        <v>363</v>
      </c>
      <c r="B8492" s="38">
        <v>7.1021999999999998</v>
      </c>
    </row>
    <row r="8493" spans="1:2" x14ac:dyDescent="0.35">
      <c r="A8493" s="38" t="s">
        <v>364</v>
      </c>
      <c r="B8493" s="38">
        <v>0.11880000000000024</v>
      </c>
    </row>
    <row r="8494" spans="1:2" x14ac:dyDescent="0.35">
      <c r="A8494" s="38" t="s">
        <v>365</v>
      </c>
      <c r="B8494" s="38">
        <v>20.4984</v>
      </c>
    </row>
    <row r="8495" spans="1:2" x14ac:dyDescent="0.35">
      <c r="A8495" s="38" t="s">
        <v>365</v>
      </c>
      <c r="B8495" s="38">
        <v>161.99189999999999</v>
      </c>
    </row>
    <row r="8496" spans="1:2" x14ac:dyDescent="0.35">
      <c r="A8496" s="38" t="s">
        <v>365</v>
      </c>
      <c r="B8496" s="38">
        <v>-10.336000000000002</v>
      </c>
    </row>
    <row r="8497" spans="1:2" x14ac:dyDescent="0.35">
      <c r="A8497" s="38" t="s">
        <v>364</v>
      </c>
      <c r="B8497" s="38">
        <v>-6.2100000000000151</v>
      </c>
    </row>
    <row r="8498" spans="1:2" x14ac:dyDescent="0.35">
      <c r="A8498" s="38" t="s">
        <v>366</v>
      </c>
      <c r="B8498" s="38">
        <v>15.475200000000001</v>
      </c>
    </row>
    <row r="8499" spans="1:2" x14ac:dyDescent="0.35">
      <c r="A8499" s="38" t="s">
        <v>366</v>
      </c>
      <c r="B8499" s="38">
        <v>177.58890000000002</v>
      </c>
    </row>
    <row r="8500" spans="1:2" x14ac:dyDescent="0.35">
      <c r="A8500" s="38" t="s">
        <v>366</v>
      </c>
      <c r="B8500" s="38">
        <v>5.399799999999999</v>
      </c>
    </row>
    <row r="8501" spans="1:2" x14ac:dyDescent="0.35">
      <c r="A8501" s="38" t="s">
        <v>366</v>
      </c>
      <c r="B8501" s="38">
        <v>16.750799999999998</v>
      </c>
    </row>
    <row r="8502" spans="1:2" x14ac:dyDescent="0.35">
      <c r="A8502" s="38" t="s">
        <v>366</v>
      </c>
      <c r="B8502" s="38">
        <v>45.975399999999993</v>
      </c>
    </row>
    <row r="8503" spans="1:2" x14ac:dyDescent="0.35">
      <c r="A8503" s="38" t="s">
        <v>364</v>
      </c>
      <c r="B8503" s="38">
        <v>1.1988000000000003</v>
      </c>
    </row>
    <row r="8504" spans="1:2" x14ac:dyDescent="0.35">
      <c r="A8504" s="38" t="s">
        <v>364</v>
      </c>
      <c r="B8504" s="38">
        <v>-20.784600000000012</v>
      </c>
    </row>
    <row r="8505" spans="1:2" x14ac:dyDescent="0.35">
      <c r="A8505" s="38" t="s">
        <v>364</v>
      </c>
      <c r="B8505" s="38">
        <v>6.2208000000000006</v>
      </c>
    </row>
    <row r="8506" spans="1:2" x14ac:dyDescent="0.35">
      <c r="A8506" s="38" t="s">
        <v>365</v>
      </c>
      <c r="B8506" s="38">
        <v>-110.02320000000003</v>
      </c>
    </row>
    <row r="8507" spans="1:2" x14ac:dyDescent="0.35">
      <c r="A8507" s="38" t="s">
        <v>365</v>
      </c>
      <c r="B8507" s="38">
        <v>-14.169600000000003</v>
      </c>
    </row>
    <row r="8508" spans="1:2" x14ac:dyDescent="0.35">
      <c r="A8508" s="38" t="s">
        <v>365</v>
      </c>
      <c r="B8508" s="38">
        <v>8.3880000000000035</v>
      </c>
    </row>
    <row r="8509" spans="1:2" x14ac:dyDescent="0.35">
      <c r="A8509" s="38" t="s">
        <v>365</v>
      </c>
      <c r="B8509" s="38">
        <v>49.393799999999992</v>
      </c>
    </row>
    <row r="8510" spans="1:2" x14ac:dyDescent="0.35">
      <c r="A8510" s="38" t="s">
        <v>365</v>
      </c>
      <c r="B8510" s="38">
        <v>61.330500000000001</v>
      </c>
    </row>
    <row r="8511" spans="1:2" x14ac:dyDescent="0.35">
      <c r="A8511" s="38" t="s">
        <v>365</v>
      </c>
      <c r="B8511" s="38">
        <v>31.497500000000002</v>
      </c>
    </row>
    <row r="8512" spans="1:2" x14ac:dyDescent="0.35">
      <c r="A8512" s="38" t="s">
        <v>365</v>
      </c>
      <c r="B8512" s="38">
        <v>10.35</v>
      </c>
    </row>
    <row r="8513" spans="1:2" x14ac:dyDescent="0.35">
      <c r="A8513" s="38" t="s">
        <v>366</v>
      </c>
      <c r="B8513" s="38">
        <v>8.9543999999999997</v>
      </c>
    </row>
    <row r="8514" spans="1:2" x14ac:dyDescent="0.35">
      <c r="A8514" s="38" t="s">
        <v>365</v>
      </c>
      <c r="B8514" s="38">
        <v>-77.473200000000006</v>
      </c>
    </row>
    <row r="8515" spans="1:2" x14ac:dyDescent="0.35">
      <c r="A8515" s="38" t="s">
        <v>363</v>
      </c>
      <c r="B8515" s="38">
        <v>7.2576000000000001</v>
      </c>
    </row>
    <row r="8516" spans="1:2" x14ac:dyDescent="0.35">
      <c r="A8516" s="38" t="s">
        <v>363</v>
      </c>
      <c r="B8516" s="38">
        <v>8.2343999999999991</v>
      </c>
    </row>
    <row r="8517" spans="1:2" x14ac:dyDescent="0.35">
      <c r="A8517" s="38" t="s">
        <v>363</v>
      </c>
      <c r="B8517" s="38">
        <v>10.0128</v>
      </c>
    </row>
    <row r="8518" spans="1:2" x14ac:dyDescent="0.35">
      <c r="A8518" s="38" t="s">
        <v>366</v>
      </c>
      <c r="B8518" s="38">
        <v>0.98280000000000012</v>
      </c>
    </row>
    <row r="8519" spans="1:2" x14ac:dyDescent="0.35">
      <c r="A8519" s="38" t="s">
        <v>365</v>
      </c>
      <c r="B8519" s="38">
        <v>-17.443199999999997</v>
      </c>
    </row>
    <row r="8520" spans="1:2" x14ac:dyDescent="0.35">
      <c r="A8520" s="38" t="s">
        <v>366</v>
      </c>
      <c r="B8520" s="38">
        <v>1.5587999999999997</v>
      </c>
    </row>
    <row r="8521" spans="1:2" x14ac:dyDescent="0.35">
      <c r="A8521" s="38" t="s">
        <v>366</v>
      </c>
      <c r="B8521" s="38">
        <v>45.555000000000007</v>
      </c>
    </row>
    <row r="8522" spans="1:2" x14ac:dyDescent="0.35">
      <c r="A8522" s="38" t="s">
        <v>366</v>
      </c>
      <c r="B8522" s="38">
        <v>18.176399999999973</v>
      </c>
    </row>
    <row r="8523" spans="1:2" x14ac:dyDescent="0.35">
      <c r="A8523" s="38" t="s">
        <v>366</v>
      </c>
      <c r="B8523" s="38">
        <v>8.9361999999999959</v>
      </c>
    </row>
    <row r="8524" spans="1:2" x14ac:dyDescent="0.35">
      <c r="A8524" s="38" t="s">
        <v>365</v>
      </c>
      <c r="B8524" s="38">
        <v>0.25980000000000025</v>
      </c>
    </row>
    <row r="8525" spans="1:2" x14ac:dyDescent="0.35">
      <c r="A8525" s="38" t="s">
        <v>364</v>
      </c>
      <c r="B8525" s="38">
        <v>27.93</v>
      </c>
    </row>
    <row r="8526" spans="1:2" x14ac:dyDescent="0.35">
      <c r="A8526" s="38" t="s">
        <v>366</v>
      </c>
      <c r="B8526" s="38">
        <v>-7.3960000000000043</v>
      </c>
    </row>
    <row r="8527" spans="1:2" x14ac:dyDescent="0.35">
      <c r="A8527" s="38" t="s">
        <v>366</v>
      </c>
      <c r="B8527" s="38">
        <v>7.6895999999999933</v>
      </c>
    </row>
    <row r="8528" spans="1:2" x14ac:dyDescent="0.35">
      <c r="A8528" s="38" t="s">
        <v>366</v>
      </c>
      <c r="B8528" s="38">
        <v>-3.4619999999999997</v>
      </c>
    </row>
    <row r="8529" spans="1:2" x14ac:dyDescent="0.35">
      <c r="A8529" s="38" t="s">
        <v>366</v>
      </c>
      <c r="B8529" s="38">
        <v>43.995600000000003</v>
      </c>
    </row>
    <row r="8530" spans="1:2" x14ac:dyDescent="0.35">
      <c r="A8530" s="38" t="s">
        <v>366</v>
      </c>
      <c r="B8530" s="38">
        <v>3.3889999999999993</v>
      </c>
    </row>
    <row r="8531" spans="1:2" x14ac:dyDescent="0.35">
      <c r="A8531" s="38" t="s">
        <v>364</v>
      </c>
      <c r="B8531" s="38">
        <v>-36.213599999999985</v>
      </c>
    </row>
    <row r="8532" spans="1:2" x14ac:dyDescent="0.35">
      <c r="A8532" s="38" t="s">
        <v>365</v>
      </c>
      <c r="B8532" s="38">
        <v>16.68</v>
      </c>
    </row>
    <row r="8533" spans="1:2" x14ac:dyDescent="0.35">
      <c r="A8533" s="38" t="s">
        <v>365</v>
      </c>
      <c r="B8533" s="38">
        <v>6.3295999999999992</v>
      </c>
    </row>
    <row r="8534" spans="1:2" x14ac:dyDescent="0.35">
      <c r="A8534" s="38" t="s">
        <v>365</v>
      </c>
      <c r="B8534" s="38">
        <v>24.842999999999947</v>
      </c>
    </row>
    <row r="8535" spans="1:2" x14ac:dyDescent="0.35">
      <c r="A8535" s="38" t="s">
        <v>365</v>
      </c>
      <c r="B8535" s="38">
        <v>35.097300000000004</v>
      </c>
    </row>
    <row r="8536" spans="1:2" x14ac:dyDescent="0.35">
      <c r="A8536" s="38" t="s">
        <v>363</v>
      </c>
      <c r="B8536" s="38">
        <v>4.8117999999999999</v>
      </c>
    </row>
    <row r="8537" spans="1:2" x14ac:dyDescent="0.35">
      <c r="A8537" s="38" t="s">
        <v>364</v>
      </c>
      <c r="B8537" s="38">
        <v>3.3840000000000003</v>
      </c>
    </row>
    <row r="8538" spans="1:2" x14ac:dyDescent="0.35">
      <c r="A8538" s="38" t="s">
        <v>366</v>
      </c>
      <c r="B8538" s="38">
        <v>-12.207999999999995</v>
      </c>
    </row>
    <row r="8539" spans="1:2" x14ac:dyDescent="0.35">
      <c r="A8539" s="38" t="s">
        <v>366</v>
      </c>
      <c r="B8539" s="38">
        <v>9.0719999999999992</v>
      </c>
    </row>
    <row r="8540" spans="1:2" x14ac:dyDescent="0.35">
      <c r="A8540" s="38" t="s">
        <v>366</v>
      </c>
      <c r="B8540" s="38">
        <v>1.0019999999999993</v>
      </c>
    </row>
    <row r="8541" spans="1:2" x14ac:dyDescent="0.35">
      <c r="A8541" s="38" t="s">
        <v>364</v>
      </c>
      <c r="B8541" s="38">
        <v>59.997999999999962</v>
      </c>
    </row>
    <row r="8542" spans="1:2" x14ac:dyDescent="0.35">
      <c r="A8542" s="38" t="s">
        <v>364</v>
      </c>
      <c r="B8542" s="38">
        <v>9.6374999999999993</v>
      </c>
    </row>
    <row r="8543" spans="1:2" x14ac:dyDescent="0.35">
      <c r="A8543" s="38" t="s">
        <v>366</v>
      </c>
      <c r="B8543" s="38">
        <v>1.6783999999999981</v>
      </c>
    </row>
    <row r="8544" spans="1:2" x14ac:dyDescent="0.35">
      <c r="A8544" s="38" t="s">
        <v>366</v>
      </c>
      <c r="B8544" s="38">
        <v>0</v>
      </c>
    </row>
    <row r="8545" spans="1:2" x14ac:dyDescent="0.35">
      <c r="A8545" s="38" t="s">
        <v>366</v>
      </c>
      <c r="B8545" s="38">
        <v>83.991600000000005</v>
      </c>
    </row>
    <row r="8546" spans="1:2" x14ac:dyDescent="0.35">
      <c r="A8546" s="38" t="s">
        <v>363</v>
      </c>
      <c r="B8546" s="38">
        <v>8.7032000000000007</v>
      </c>
    </row>
    <row r="8547" spans="1:2" x14ac:dyDescent="0.35">
      <c r="A8547" s="38" t="s">
        <v>363</v>
      </c>
      <c r="B8547" s="38">
        <v>11.177600000000002</v>
      </c>
    </row>
    <row r="8548" spans="1:2" x14ac:dyDescent="0.35">
      <c r="A8548" s="38" t="s">
        <v>363</v>
      </c>
      <c r="B8548" s="38">
        <v>15.944599999999998</v>
      </c>
    </row>
    <row r="8549" spans="1:2" x14ac:dyDescent="0.35">
      <c r="A8549" s="38" t="s">
        <v>364</v>
      </c>
      <c r="B8549" s="38">
        <v>17.549999999999997</v>
      </c>
    </row>
    <row r="8550" spans="1:2" x14ac:dyDescent="0.35">
      <c r="A8550" s="38" t="s">
        <v>364</v>
      </c>
      <c r="B8550" s="38">
        <v>6.048</v>
      </c>
    </row>
    <row r="8551" spans="1:2" x14ac:dyDescent="0.35">
      <c r="A8551" s="38" t="s">
        <v>364</v>
      </c>
      <c r="B8551" s="38">
        <v>4.0039999999999978</v>
      </c>
    </row>
    <row r="8552" spans="1:2" x14ac:dyDescent="0.35">
      <c r="A8552" s="38" t="s">
        <v>365</v>
      </c>
      <c r="B8552" s="38">
        <v>2.0358000000000001</v>
      </c>
    </row>
    <row r="8553" spans="1:2" x14ac:dyDescent="0.35">
      <c r="A8553" s="38" t="s">
        <v>365</v>
      </c>
      <c r="B8553" s="38">
        <v>3.4276000000000004</v>
      </c>
    </row>
    <row r="8554" spans="1:2" x14ac:dyDescent="0.35">
      <c r="A8554" s="38" t="s">
        <v>365</v>
      </c>
      <c r="B8554" s="38">
        <v>134.99549999999999</v>
      </c>
    </row>
    <row r="8555" spans="1:2" x14ac:dyDescent="0.35">
      <c r="A8555" s="38" t="s">
        <v>363</v>
      </c>
      <c r="B8555" s="38">
        <v>23.99199999999999</v>
      </c>
    </row>
    <row r="8556" spans="1:2" x14ac:dyDescent="0.35">
      <c r="A8556" s="38" t="s">
        <v>363</v>
      </c>
      <c r="B8556" s="38">
        <v>158.52899999999994</v>
      </c>
    </row>
    <row r="8557" spans="1:2" x14ac:dyDescent="0.35">
      <c r="A8557" s="38" t="s">
        <v>363</v>
      </c>
      <c r="B8557" s="38">
        <v>89.588799999999992</v>
      </c>
    </row>
    <row r="8558" spans="1:2" x14ac:dyDescent="0.35">
      <c r="A8558" s="38" t="s">
        <v>363</v>
      </c>
      <c r="B8558" s="38">
        <v>-33.841799999999999</v>
      </c>
    </row>
    <row r="8559" spans="1:2" x14ac:dyDescent="0.35">
      <c r="A8559" s="38" t="s">
        <v>365</v>
      </c>
      <c r="B8559" s="38">
        <v>39.687899999999985</v>
      </c>
    </row>
    <row r="8560" spans="1:2" x14ac:dyDescent="0.35">
      <c r="A8560" s="38" t="s">
        <v>365</v>
      </c>
      <c r="B8560" s="38">
        <v>14.741999999999997</v>
      </c>
    </row>
    <row r="8561" spans="1:2" x14ac:dyDescent="0.35">
      <c r="A8561" s="38" t="s">
        <v>365</v>
      </c>
      <c r="B8561" s="38">
        <v>35.984999999999999</v>
      </c>
    </row>
    <row r="8562" spans="1:2" x14ac:dyDescent="0.35">
      <c r="A8562" s="38" t="s">
        <v>365</v>
      </c>
      <c r="B8562" s="38">
        <v>14.836499999999987</v>
      </c>
    </row>
    <row r="8563" spans="1:2" x14ac:dyDescent="0.35">
      <c r="A8563" s="38" t="s">
        <v>365</v>
      </c>
      <c r="B8563" s="38">
        <v>-0.75660000000000016</v>
      </c>
    </row>
    <row r="8564" spans="1:2" x14ac:dyDescent="0.35">
      <c r="A8564" s="38" t="s">
        <v>365</v>
      </c>
      <c r="B8564" s="38">
        <v>378.274</v>
      </c>
    </row>
    <row r="8565" spans="1:2" x14ac:dyDescent="0.35">
      <c r="A8565" s="38" t="s">
        <v>363</v>
      </c>
      <c r="B8565" s="38">
        <v>-3.5507999999999988</v>
      </c>
    </row>
    <row r="8566" spans="1:2" x14ac:dyDescent="0.35">
      <c r="A8566" s="38" t="s">
        <v>363</v>
      </c>
      <c r="B8566" s="38">
        <v>-8.2764000000000379</v>
      </c>
    </row>
    <row r="8567" spans="1:2" x14ac:dyDescent="0.35">
      <c r="A8567" s="38" t="s">
        <v>365</v>
      </c>
      <c r="B8567" s="38">
        <v>6.7175999999999974</v>
      </c>
    </row>
    <row r="8568" spans="1:2" x14ac:dyDescent="0.35">
      <c r="A8568" s="38" t="s">
        <v>365</v>
      </c>
      <c r="B8568" s="38">
        <v>5.5215999999999994</v>
      </c>
    </row>
    <row r="8569" spans="1:2" x14ac:dyDescent="0.35">
      <c r="A8569" s="38" t="s">
        <v>366</v>
      </c>
      <c r="B8569" s="38">
        <v>10.8864</v>
      </c>
    </row>
    <row r="8570" spans="1:2" x14ac:dyDescent="0.35">
      <c r="A8570" s="38" t="s">
        <v>366</v>
      </c>
      <c r="B8570" s="38">
        <v>314.84180000000003</v>
      </c>
    </row>
    <row r="8571" spans="1:2" x14ac:dyDescent="0.35">
      <c r="A8571" s="38" t="s">
        <v>366</v>
      </c>
      <c r="B8571" s="38">
        <v>77.823200000000014</v>
      </c>
    </row>
    <row r="8572" spans="1:2" x14ac:dyDescent="0.35">
      <c r="A8572" s="38" t="s">
        <v>366</v>
      </c>
      <c r="B8572" s="38">
        <v>89.996999999999986</v>
      </c>
    </row>
    <row r="8573" spans="1:2" x14ac:dyDescent="0.35">
      <c r="A8573" s="38" t="s">
        <v>365</v>
      </c>
      <c r="B8573" s="38">
        <v>3.2099999999999982</v>
      </c>
    </row>
    <row r="8574" spans="1:2" x14ac:dyDescent="0.35">
      <c r="A8574" s="38" t="s">
        <v>365</v>
      </c>
      <c r="B8574" s="38">
        <v>-199.7700000000001</v>
      </c>
    </row>
    <row r="8575" spans="1:2" x14ac:dyDescent="0.35">
      <c r="A8575" s="38" t="s">
        <v>366</v>
      </c>
      <c r="B8575" s="38">
        <v>11.543199999999999</v>
      </c>
    </row>
    <row r="8576" spans="1:2" x14ac:dyDescent="0.35">
      <c r="A8576" s="38" t="s">
        <v>364</v>
      </c>
      <c r="B8576" s="38">
        <v>0.11340000000000017</v>
      </c>
    </row>
    <row r="8577" spans="1:2" x14ac:dyDescent="0.35">
      <c r="A8577" s="38" t="s">
        <v>363</v>
      </c>
      <c r="B8577" s="38">
        <v>0.89599999999999991</v>
      </c>
    </row>
    <row r="8578" spans="1:2" x14ac:dyDescent="0.35">
      <c r="A8578" s="38" t="s">
        <v>366</v>
      </c>
      <c r="B8578" s="38">
        <v>26.597999999999999</v>
      </c>
    </row>
    <row r="8579" spans="1:2" x14ac:dyDescent="0.35">
      <c r="A8579" s="38" t="s">
        <v>365</v>
      </c>
      <c r="B8579" s="38">
        <v>97.203200000000038</v>
      </c>
    </row>
    <row r="8580" spans="1:2" x14ac:dyDescent="0.35">
      <c r="A8580" s="38" t="s">
        <v>365</v>
      </c>
      <c r="B8580" s="38">
        <v>7.7899999999999991</v>
      </c>
    </row>
    <row r="8581" spans="1:2" x14ac:dyDescent="0.35">
      <c r="A8581" s="38" t="s">
        <v>363</v>
      </c>
      <c r="B8581" s="38">
        <v>1.2005999999999999</v>
      </c>
    </row>
    <row r="8582" spans="1:2" x14ac:dyDescent="0.35">
      <c r="A8582" s="38" t="s">
        <v>365</v>
      </c>
      <c r="B8582" s="38">
        <v>-5.9408999999999992</v>
      </c>
    </row>
    <row r="8583" spans="1:2" x14ac:dyDescent="0.35">
      <c r="A8583" s="38" t="s">
        <v>365</v>
      </c>
      <c r="B8583" s="38">
        <v>3.6288</v>
      </c>
    </row>
    <row r="8584" spans="1:2" x14ac:dyDescent="0.35">
      <c r="A8584" s="38" t="s">
        <v>365</v>
      </c>
      <c r="B8584" s="38">
        <v>-3.6372000000000027</v>
      </c>
    </row>
    <row r="8585" spans="1:2" x14ac:dyDescent="0.35">
      <c r="A8585" s="38" t="s">
        <v>365</v>
      </c>
      <c r="B8585" s="38">
        <v>-13.392000000000003</v>
      </c>
    </row>
    <row r="8586" spans="1:2" x14ac:dyDescent="0.35">
      <c r="A8586" s="38" t="s">
        <v>364</v>
      </c>
      <c r="B8586" s="38">
        <v>6.0367999999999986</v>
      </c>
    </row>
    <row r="8587" spans="1:2" x14ac:dyDescent="0.35">
      <c r="A8587" s="38" t="s">
        <v>366</v>
      </c>
      <c r="B8587" s="38">
        <v>-8.1311999999999998</v>
      </c>
    </row>
    <row r="8588" spans="1:2" x14ac:dyDescent="0.35">
      <c r="A8588" s="38" t="s">
        <v>364</v>
      </c>
      <c r="B8588" s="38">
        <v>244.61549999999988</v>
      </c>
    </row>
    <row r="8589" spans="1:2" x14ac:dyDescent="0.35">
      <c r="A8589" s="38" t="s">
        <v>364</v>
      </c>
      <c r="B8589" s="38">
        <v>43.705999999999996</v>
      </c>
    </row>
    <row r="8590" spans="1:2" x14ac:dyDescent="0.35">
      <c r="A8590" s="38" t="s">
        <v>366</v>
      </c>
      <c r="B8590" s="38">
        <v>-10.393600000000001</v>
      </c>
    </row>
    <row r="8591" spans="1:2" x14ac:dyDescent="0.35">
      <c r="A8591" s="38" t="s">
        <v>366</v>
      </c>
      <c r="B8591" s="38">
        <v>0.47680000000000011</v>
      </c>
    </row>
    <row r="8592" spans="1:2" x14ac:dyDescent="0.35">
      <c r="A8592" s="38" t="s">
        <v>366</v>
      </c>
      <c r="B8592" s="38">
        <v>3.9102000000000006</v>
      </c>
    </row>
    <row r="8593" spans="1:2" x14ac:dyDescent="0.35">
      <c r="A8593" s="38" t="s">
        <v>364</v>
      </c>
      <c r="B8593" s="38">
        <v>7.008</v>
      </c>
    </row>
    <row r="8594" spans="1:2" x14ac:dyDescent="0.35">
      <c r="A8594" s="38" t="s">
        <v>364</v>
      </c>
      <c r="B8594" s="38">
        <v>3.3534000000000006</v>
      </c>
    </row>
    <row r="8595" spans="1:2" x14ac:dyDescent="0.35">
      <c r="A8595" s="38" t="s">
        <v>363</v>
      </c>
      <c r="B8595" s="38">
        <v>38.395199999999988</v>
      </c>
    </row>
    <row r="8596" spans="1:2" x14ac:dyDescent="0.35">
      <c r="A8596" s="38" t="s">
        <v>363</v>
      </c>
      <c r="B8596" s="38">
        <v>31.197999999999993</v>
      </c>
    </row>
    <row r="8597" spans="1:2" x14ac:dyDescent="0.35">
      <c r="A8597" s="38" t="s">
        <v>363</v>
      </c>
      <c r="B8597" s="38">
        <v>5.3460000000000001</v>
      </c>
    </row>
    <row r="8598" spans="1:2" x14ac:dyDescent="0.35">
      <c r="A8598" s="38" t="s">
        <v>363</v>
      </c>
      <c r="B8598" s="38">
        <v>16.656799999999997</v>
      </c>
    </row>
    <row r="8599" spans="1:2" x14ac:dyDescent="0.35">
      <c r="A8599" s="38" t="s">
        <v>364</v>
      </c>
      <c r="B8599" s="38">
        <v>25.175999999999998</v>
      </c>
    </row>
    <row r="8600" spans="1:2" x14ac:dyDescent="0.35">
      <c r="A8600" s="38" t="s">
        <v>364</v>
      </c>
      <c r="B8600" s="38">
        <v>1.512</v>
      </c>
    </row>
    <row r="8601" spans="1:2" x14ac:dyDescent="0.35">
      <c r="A8601" s="38" t="s">
        <v>364</v>
      </c>
      <c r="B8601" s="38">
        <v>7.0218000000000007</v>
      </c>
    </row>
    <row r="8602" spans="1:2" x14ac:dyDescent="0.35">
      <c r="A8602" s="38" t="s">
        <v>364</v>
      </c>
      <c r="B8602" s="38">
        <v>11.351200000000002</v>
      </c>
    </row>
    <row r="8603" spans="1:2" x14ac:dyDescent="0.35">
      <c r="A8603" s="38" t="s">
        <v>364</v>
      </c>
      <c r="B8603" s="38">
        <v>2.5591999999999997</v>
      </c>
    </row>
    <row r="8604" spans="1:2" x14ac:dyDescent="0.35">
      <c r="A8604" s="38" t="s">
        <v>364</v>
      </c>
      <c r="B8604" s="38">
        <v>59.492999999999952</v>
      </c>
    </row>
    <row r="8605" spans="1:2" x14ac:dyDescent="0.35">
      <c r="A8605" s="38" t="s">
        <v>365</v>
      </c>
      <c r="B8605" s="38">
        <v>-5.2640000000000002</v>
      </c>
    </row>
    <row r="8606" spans="1:2" x14ac:dyDescent="0.35">
      <c r="A8606" s="38" t="s">
        <v>365</v>
      </c>
      <c r="B8606" s="38">
        <v>-6.2100000000000151</v>
      </c>
    </row>
    <row r="8607" spans="1:2" x14ac:dyDescent="0.35">
      <c r="A8607" s="38" t="s">
        <v>365</v>
      </c>
      <c r="B8607" s="38">
        <v>13.571999999999996</v>
      </c>
    </row>
    <row r="8608" spans="1:2" x14ac:dyDescent="0.35">
      <c r="A8608" s="38" t="s">
        <v>366</v>
      </c>
      <c r="B8608" s="38">
        <v>7.6493999999999982</v>
      </c>
    </row>
    <row r="8609" spans="1:2" x14ac:dyDescent="0.35">
      <c r="A8609" s="38" t="s">
        <v>366</v>
      </c>
      <c r="B8609" s="38">
        <v>21.075200000000002</v>
      </c>
    </row>
    <row r="8610" spans="1:2" x14ac:dyDescent="0.35">
      <c r="A8610" s="38" t="s">
        <v>366</v>
      </c>
      <c r="B8610" s="38">
        <v>4.0456000000000003</v>
      </c>
    </row>
    <row r="8611" spans="1:2" x14ac:dyDescent="0.35">
      <c r="A8611" s="38" t="s">
        <v>366</v>
      </c>
      <c r="B8611" s="38">
        <v>-44.196000000000026</v>
      </c>
    </row>
    <row r="8612" spans="1:2" x14ac:dyDescent="0.35">
      <c r="A8612" s="38" t="s">
        <v>366</v>
      </c>
      <c r="B8612" s="38">
        <v>6.7008000000000001</v>
      </c>
    </row>
    <row r="8613" spans="1:2" x14ac:dyDescent="0.35">
      <c r="A8613" s="38" t="s">
        <v>364</v>
      </c>
      <c r="B8613" s="38">
        <v>29.032499999999999</v>
      </c>
    </row>
    <row r="8614" spans="1:2" x14ac:dyDescent="0.35">
      <c r="A8614" s="38" t="s">
        <v>364</v>
      </c>
      <c r="B8614" s="38">
        <v>10.316800000000001</v>
      </c>
    </row>
    <row r="8615" spans="1:2" x14ac:dyDescent="0.35">
      <c r="A8615" s="38" t="s">
        <v>364</v>
      </c>
      <c r="B8615" s="38">
        <v>177.58890000000002</v>
      </c>
    </row>
    <row r="8616" spans="1:2" x14ac:dyDescent="0.35">
      <c r="A8616" s="38" t="s">
        <v>364</v>
      </c>
      <c r="B8616" s="38">
        <v>3.4685999999999999</v>
      </c>
    </row>
    <row r="8617" spans="1:2" x14ac:dyDescent="0.35">
      <c r="A8617" s="38" t="s">
        <v>364</v>
      </c>
      <c r="B8617" s="38">
        <v>4.4550000000000001</v>
      </c>
    </row>
    <row r="8618" spans="1:2" x14ac:dyDescent="0.35">
      <c r="A8618" s="38" t="s">
        <v>364</v>
      </c>
      <c r="B8618" s="38">
        <v>40.170200000000001</v>
      </c>
    </row>
    <row r="8619" spans="1:2" x14ac:dyDescent="0.35">
      <c r="A8619" s="38" t="s">
        <v>364</v>
      </c>
      <c r="B8619" s="38">
        <v>13.868400000000001</v>
      </c>
    </row>
    <row r="8620" spans="1:2" x14ac:dyDescent="0.35">
      <c r="A8620" s="38" t="s">
        <v>364</v>
      </c>
      <c r="B8620" s="38">
        <v>-14.987700000000061</v>
      </c>
    </row>
    <row r="8621" spans="1:2" x14ac:dyDescent="0.35">
      <c r="A8621" s="38" t="s">
        <v>366</v>
      </c>
      <c r="B8621" s="38">
        <v>16.931200000000004</v>
      </c>
    </row>
    <row r="8622" spans="1:2" x14ac:dyDescent="0.35">
      <c r="A8622" s="38" t="s">
        <v>365</v>
      </c>
      <c r="B8622" s="38">
        <v>-19.863999999999997</v>
      </c>
    </row>
    <row r="8623" spans="1:2" x14ac:dyDescent="0.35">
      <c r="A8623" s="38" t="s">
        <v>363</v>
      </c>
      <c r="B8623" s="38">
        <v>2.3363999999999976</v>
      </c>
    </row>
    <row r="8624" spans="1:2" x14ac:dyDescent="0.35">
      <c r="A8624" s="38" t="s">
        <v>364</v>
      </c>
      <c r="B8624" s="38">
        <v>3.9808000000000003</v>
      </c>
    </row>
    <row r="8625" spans="1:2" x14ac:dyDescent="0.35">
      <c r="A8625" s="38" t="s">
        <v>363</v>
      </c>
      <c r="B8625" s="38">
        <v>-100.91999999999999</v>
      </c>
    </row>
    <row r="8626" spans="1:2" x14ac:dyDescent="0.35">
      <c r="A8626" s="38" t="s">
        <v>363</v>
      </c>
      <c r="B8626" s="38">
        <v>-1.3995000000000104</v>
      </c>
    </row>
    <row r="8627" spans="1:2" x14ac:dyDescent="0.35">
      <c r="A8627" s="38" t="s">
        <v>364</v>
      </c>
      <c r="B8627" s="38">
        <v>5.1011999999999995</v>
      </c>
    </row>
    <row r="8628" spans="1:2" x14ac:dyDescent="0.35">
      <c r="A8628" s="38" t="s">
        <v>366</v>
      </c>
      <c r="B8628" s="38">
        <v>18.970199999999998</v>
      </c>
    </row>
    <row r="8629" spans="1:2" x14ac:dyDescent="0.35">
      <c r="A8629" s="38" t="s">
        <v>366</v>
      </c>
      <c r="B8629" s="38">
        <v>16.199999999999992</v>
      </c>
    </row>
    <row r="8630" spans="1:2" x14ac:dyDescent="0.35">
      <c r="A8630" s="38" t="s">
        <v>366</v>
      </c>
      <c r="B8630" s="38">
        <v>2.0573999999999995</v>
      </c>
    </row>
    <row r="8631" spans="1:2" x14ac:dyDescent="0.35">
      <c r="A8631" s="38" t="s">
        <v>366</v>
      </c>
      <c r="B8631" s="38">
        <v>-120.29400000000004</v>
      </c>
    </row>
    <row r="8632" spans="1:2" x14ac:dyDescent="0.35">
      <c r="A8632" s="38" t="s">
        <v>366</v>
      </c>
      <c r="B8632" s="38">
        <v>2.3891999999999998</v>
      </c>
    </row>
    <row r="8633" spans="1:2" x14ac:dyDescent="0.35">
      <c r="A8633" s="38" t="s">
        <v>366</v>
      </c>
      <c r="B8633" s="38">
        <v>-78.078000000000003</v>
      </c>
    </row>
    <row r="8634" spans="1:2" x14ac:dyDescent="0.35">
      <c r="A8634" s="38" t="s">
        <v>366</v>
      </c>
      <c r="B8634" s="38">
        <v>-913.17599999999993</v>
      </c>
    </row>
    <row r="8635" spans="1:2" x14ac:dyDescent="0.35">
      <c r="A8635" s="38" t="s">
        <v>366</v>
      </c>
      <c r="B8635" s="38">
        <v>0.7110000000000003</v>
      </c>
    </row>
    <row r="8636" spans="1:2" x14ac:dyDescent="0.35">
      <c r="A8636" s="38" t="s">
        <v>366</v>
      </c>
      <c r="B8636" s="38">
        <v>-89.066399999999987</v>
      </c>
    </row>
    <row r="8637" spans="1:2" x14ac:dyDescent="0.35">
      <c r="A8637" s="38" t="s">
        <v>363</v>
      </c>
      <c r="B8637" s="38">
        <v>45.487000000000002</v>
      </c>
    </row>
    <row r="8638" spans="1:2" x14ac:dyDescent="0.35">
      <c r="A8638" s="38" t="s">
        <v>363</v>
      </c>
      <c r="B8638" s="38">
        <v>214.76</v>
      </c>
    </row>
    <row r="8639" spans="1:2" x14ac:dyDescent="0.35">
      <c r="A8639" s="38" t="s">
        <v>364</v>
      </c>
      <c r="B8639" s="38">
        <v>39.082400000000007</v>
      </c>
    </row>
    <row r="8640" spans="1:2" x14ac:dyDescent="0.35">
      <c r="A8640" s="38" t="s">
        <v>365</v>
      </c>
      <c r="B8640" s="38">
        <v>143.982</v>
      </c>
    </row>
    <row r="8641" spans="1:2" x14ac:dyDescent="0.35">
      <c r="A8641" s="38" t="s">
        <v>363</v>
      </c>
      <c r="B8641" s="38">
        <v>5.8232999999999997</v>
      </c>
    </row>
    <row r="8642" spans="1:2" x14ac:dyDescent="0.35">
      <c r="A8642" s="38" t="s">
        <v>365</v>
      </c>
      <c r="B8642" s="38">
        <v>-1141.47</v>
      </c>
    </row>
    <row r="8643" spans="1:2" x14ac:dyDescent="0.35">
      <c r="A8643" s="38" t="s">
        <v>364</v>
      </c>
      <c r="B8643" s="38">
        <v>-45.239999999999995</v>
      </c>
    </row>
    <row r="8644" spans="1:2" x14ac:dyDescent="0.35">
      <c r="A8644" s="38" t="s">
        <v>363</v>
      </c>
      <c r="B8644" s="38">
        <v>11.814</v>
      </c>
    </row>
    <row r="8645" spans="1:2" x14ac:dyDescent="0.35">
      <c r="A8645" s="38" t="s">
        <v>363</v>
      </c>
      <c r="B8645" s="38">
        <v>1.6379999999999997</v>
      </c>
    </row>
    <row r="8646" spans="1:2" x14ac:dyDescent="0.35">
      <c r="A8646" s="38" t="s">
        <v>363</v>
      </c>
      <c r="B8646" s="38">
        <v>-29.244599999999991</v>
      </c>
    </row>
    <row r="8647" spans="1:2" x14ac:dyDescent="0.35">
      <c r="A8647" s="38" t="s">
        <v>363</v>
      </c>
      <c r="B8647" s="38">
        <v>1.4136000000000002</v>
      </c>
    </row>
    <row r="8648" spans="1:2" x14ac:dyDescent="0.35">
      <c r="A8648" s="38" t="s">
        <v>364</v>
      </c>
      <c r="B8648" s="38">
        <v>19.435200000000009</v>
      </c>
    </row>
    <row r="8649" spans="1:2" x14ac:dyDescent="0.35">
      <c r="A8649" s="38" t="s">
        <v>363</v>
      </c>
      <c r="B8649" s="38">
        <v>10.960199999999993</v>
      </c>
    </row>
    <row r="8650" spans="1:2" x14ac:dyDescent="0.35">
      <c r="A8650" s="38" t="s">
        <v>363</v>
      </c>
      <c r="B8650" s="38">
        <v>26.428499999999957</v>
      </c>
    </row>
    <row r="8651" spans="1:2" x14ac:dyDescent="0.35">
      <c r="A8651" s="38" t="s">
        <v>363</v>
      </c>
      <c r="B8651" s="38">
        <v>-20.090399999999995</v>
      </c>
    </row>
    <row r="8652" spans="1:2" x14ac:dyDescent="0.35">
      <c r="A8652" s="38" t="s">
        <v>364</v>
      </c>
      <c r="B8652" s="38">
        <v>2.6789999999999998</v>
      </c>
    </row>
    <row r="8653" spans="1:2" x14ac:dyDescent="0.35">
      <c r="A8653" s="38" t="s">
        <v>364</v>
      </c>
      <c r="B8653" s="38">
        <v>5.5341000000000014</v>
      </c>
    </row>
    <row r="8654" spans="1:2" x14ac:dyDescent="0.35">
      <c r="A8654" s="38" t="s">
        <v>364</v>
      </c>
      <c r="B8654" s="38">
        <v>2.1899999999999995</v>
      </c>
    </row>
    <row r="8655" spans="1:2" x14ac:dyDescent="0.35">
      <c r="A8655" s="38" t="s">
        <v>364</v>
      </c>
      <c r="B8655" s="38">
        <v>75.992400000000004</v>
      </c>
    </row>
    <row r="8656" spans="1:2" x14ac:dyDescent="0.35">
      <c r="A8656" s="38" t="s">
        <v>364</v>
      </c>
      <c r="B8656" s="38">
        <v>60.883200000000002</v>
      </c>
    </row>
    <row r="8657" spans="1:2" x14ac:dyDescent="0.35">
      <c r="A8657" s="38" t="s">
        <v>364</v>
      </c>
      <c r="B8657" s="38">
        <v>20.059999999999988</v>
      </c>
    </row>
    <row r="8658" spans="1:2" x14ac:dyDescent="0.35">
      <c r="A8658" s="38" t="s">
        <v>364</v>
      </c>
      <c r="B8658" s="38">
        <v>24.47</v>
      </c>
    </row>
    <row r="8659" spans="1:2" x14ac:dyDescent="0.35">
      <c r="A8659" s="38" t="s">
        <v>364</v>
      </c>
      <c r="B8659" s="38">
        <v>9.743800000000002</v>
      </c>
    </row>
    <row r="8660" spans="1:2" x14ac:dyDescent="0.35">
      <c r="A8660" s="38" t="s">
        <v>365</v>
      </c>
      <c r="B8660" s="38">
        <v>-1.3376000000000001</v>
      </c>
    </row>
    <row r="8661" spans="1:2" x14ac:dyDescent="0.35">
      <c r="A8661" s="38" t="s">
        <v>366</v>
      </c>
      <c r="B8661" s="38">
        <v>11.223000000000001</v>
      </c>
    </row>
    <row r="8662" spans="1:2" x14ac:dyDescent="0.35">
      <c r="A8662" s="38" t="s">
        <v>363</v>
      </c>
      <c r="B8662" s="38">
        <v>-81.440999999999946</v>
      </c>
    </row>
    <row r="8663" spans="1:2" x14ac:dyDescent="0.35">
      <c r="A8663" s="38" t="s">
        <v>365</v>
      </c>
      <c r="B8663" s="38">
        <v>-15.9268</v>
      </c>
    </row>
    <row r="8664" spans="1:2" x14ac:dyDescent="0.35">
      <c r="A8664" s="38" t="s">
        <v>365</v>
      </c>
      <c r="B8664" s="38">
        <v>69.654599999999988</v>
      </c>
    </row>
    <row r="8665" spans="1:2" x14ac:dyDescent="0.35">
      <c r="A8665" s="38" t="s">
        <v>365</v>
      </c>
      <c r="B8665" s="38">
        <v>41.568799999999996</v>
      </c>
    </row>
    <row r="8666" spans="1:2" x14ac:dyDescent="0.35">
      <c r="A8666" s="38" t="s">
        <v>364</v>
      </c>
      <c r="B8666" s="38">
        <v>39.564000000000007</v>
      </c>
    </row>
    <row r="8667" spans="1:2" x14ac:dyDescent="0.35">
      <c r="A8667" s="38" t="s">
        <v>364</v>
      </c>
      <c r="B8667" s="38">
        <v>13.365</v>
      </c>
    </row>
    <row r="8668" spans="1:2" x14ac:dyDescent="0.35">
      <c r="A8668" s="38" t="s">
        <v>366</v>
      </c>
      <c r="B8668" s="38">
        <v>1.6519999999999992</v>
      </c>
    </row>
    <row r="8669" spans="1:2" x14ac:dyDescent="0.35">
      <c r="A8669" s="38" t="s">
        <v>364</v>
      </c>
      <c r="B8669" s="38">
        <v>19.375999999999998</v>
      </c>
    </row>
    <row r="8670" spans="1:2" x14ac:dyDescent="0.35">
      <c r="A8670" s="38" t="s">
        <v>364</v>
      </c>
      <c r="B8670" s="38">
        <v>3.7569999999999992</v>
      </c>
    </row>
    <row r="8671" spans="1:2" x14ac:dyDescent="0.35">
      <c r="A8671" s="38" t="s">
        <v>364</v>
      </c>
      <c r="B8671" s="38">
        <v>7.7039999999999988</v>
      </c>
    </row>
    <row r="8672" spans="1:2" x14ac:dyDescent="0.35">
      <c r="A8672" s="38" t="s">
        <v>366</v>
      </c>
      <c r="B8672" s="38">
        <v>-18.23520000000002</v>
      </c>
    </row>
    <row r="8673" spans="1:2" x14ac:dyDescent="0.35">
      <c r="A8673" s="38" t="s">
        <v>366</v>
      </c>
      <c r="B8673" s="38">
        <v>-25.108999999999988</v>
      </c>
    </row>
    <row r="8674" spans="1:2" x14ac:dyDescent="0.35">
      <c r="A8674" s="38" t="s">
        <v>365</v>
      </c>
      <c r="B8674" s="38">
        <v>6.1991999999999994</v>
      </c>
    </row>
    <row r="8675" spans="1:2" x14ac:dyDescent="0.35">
      <c r="A8675" s="38" t="s">
        <v>365</v>
      </c>
      <c r="B8675" s="38">
        <v>-8.5794000000000779</v>
      </c>
    </row>
    <row r="8676" spans="1:2" x14ac:dyDescent="0.35">
      <c r="A8676" s="38" t="s">
        <v>365</v>
      </c>
      <c r="B8676" s="38">
        <v>-8.1822000000000052</v>
      </c>
    </row>
    <row r="8677" spans="1:2" x14ac:dyDescent="0.35">
      <c r="A8677" s="38" t="s">
        <v>365</v>
      </c>
      <c r="B8677" s="38">
        <v>3.5039999999999996</v>
      </c>
    </row>
    <row r="8678" spans="1:2" x14ac:dyDescent="0.35">
      <c r="A8678" s="38" t="s">
        <v>365</v>
      </c>
      <c r="B8678" s="38">
        <v>-3.6536999999999988</v>
      </c>
    </row>
    <row r="8679" spans="1:2" x14ac:dyDescent="0.35">
      <c r="A8679" s="38" t="s">
        <v>365</v>
      </c>
      <c r="B8679" s="38">
        <v>-81.306500000000028</v>
      </c>
    </row>
    <row r="8680" spans="1:2" x14ac:dyDescent="0.35">
      <c r="A8680" s="38" t="s">
        <v>365</v>
      </c>
      <c r="B8680" s="38">
        <v>-13.342400000000001</v>
      </c>
    </row>
    <row r="8681" spans="1:2" x14ac:dyDescent="0.35">
      <c r="A8681" s="38" t="s">
        <v>365</v>
      </c>
      <c r="B8681" s="38">
        <v>33.906499999999994</v>
      </c>
    </row>
    <row r="8682" spans="1:2" x14ac:dyDescent="0.35">
      <c r="A8682" s="38" t="s">
        <v>363</v>
      </c>
      <c r="B8682" s="38">
        <v>694.50149999999985</v>
      </c>
    </row>
    <row r="8683" spans="1:2" x14ac:dyDescent="0.35">
      <c r="A8683" s="38" t="s">
        <v>363</v>
      </c>
      <c r="B8683" s="38">
        <v>11.802999999999999</v>
      </c>
    </row>
    <row r="8684" spans="1:2" x14ac:dyDescent="0.35">
      <c r="A8684" s="38" t="s">
        <v>363</v>
      </c>
      <c r="B8684" s="38">
        <v>16.2486</v>
      </c>
    </row>
    <row r="8685" spans="1:2" x14ac:dyDescent="0.35">
      <c r="A8685" s="38" t="s">
        <v>364</v>
      </c>
      <c r="B8685" s="38">
        <v>1.3416000000000001</v>
      </c>
    </row>
    <row r="8686" spans="1:2" x14ac:dyDescent="0.35">
      <c r="A8686" s="38" t="s">
        <v>364</v>
      </c>
      <c r="B8686" s="38">
        <v>4.4540999999999986</v>
      </c>
    </row>
    <row r="8687" spans="1:2" x14ac:dyDescent="0.35">
      <c r="A8687" s="38" t="s">
        <v>366</v>
      </c>
      <c r="B8687" s="38">
        <v>25.053599999999996</v>
      </c>
    </row>
    <row r="8688" spans="1:2" x14ac:dyDescent="0.35">
      <c r="A8688" s="38" t="s">
        <v>364</v>
      </c>
      <c r="B8688" s="38">
        <v>11.585999999999984</v>
      </c>
    </row>
    <row r="8689" spans="1:2" x14ac:dyDescent="0.35">
      <c r="A8689" s="38" t="s">
        <v>364</v>
      </c>
      <c r="B8689" s="38">
        <v>8.9499999999999993</v>
      </c>
    </row>
    <row r="8690" spans="1:2" x14ac:dyDescent="0.35">
      <c r="A8690" s="38" t="s">
        <v>364</v>
      </c>
      <c r="B8690" s="38">
        <v>5.6159999999999997</v>
      </c>
    </row>
    <row r="8691" spans="1:2" x14ac:dyDescent="0.35">
      <c r="A8691" s="38" t="s">
        <v>366</v>
      </c>
      <c r="B8691" s="38">
        <v>1.102199999999999</v>
      </c>
    </row>
    <row r="8692" spans="1:2" x14ac:dyDescent="0.35">
      <c r="A8692" s="38" t="s">
        <v>366</v>
      </c>
      <c r="B8692" s="38">
        <v>-56.310799999999972</v>
      </c>
    </row>
    <row r="8693" spans="1:2" x14ac:dyDescent="0.35">
      <c r="A8693" s="38" t="s">
        <v>366</v>
      </c>
      <c r="B8693" s="38">
        <v>-49.437600000000032</v>
      </c>
    </row>
    <row r="8694" spans="1:2" x14ac:dyDescent="0.35">
      <c r="A8694" s="38" t="s">
        <v>366</v>
      </c>
      <c r="B8694" s="38">
        <v>48.992999999999995</v>
      </c>
    </row>
    <row r="8695" spans="1:2" x14ac:dyDescent="0.35">
      <c r="A8695" s="38" t="s">
        <v>364</v>
      </c>
      <c r="B8695" s="38">
        <v>162</v>
      </c>
    </row>
    <row r="8696" spans="1:2" x14ac:dyDescent="0.35">
      <c r="A8696" s="38" t="s">
        <v>365</v>
      </c>
      <c r="B8696" s="38">
        <v>9.5256000000000007</v>
      </c>
    </row>
    <row r="8697" spans="1:2" x14ac:dyDescent="0.35">
      <c r="A8697" s="38" t="s">
        <v>364</v>
      </c>
      <c r="B8697" s="38">
        <v>11.283900000000017</v>
      </c>
    </row>
    <row r="8698" spans="1:2" x14ac:dyDescent="0.35">
      <c r="A8698" s="38" t="s">
        <v>363</v>
      </c>
      <c r="B8698" s="38">
        <v>26.997299999999967</v>
      </c>
    </row>
    <row r="8699" spans="1:2" x14ac:dyDescent="0.35">
      <c r="A8699" s="38" t="s">
        <v>363</v>
      </c>
      <c r="B8699" s="38">
        <v>9.3504000000000005</v>
      </c>
    </row>
    <row r="8700" spans="1:2" x14ac:dyDescent="0.35">
      <c r="A8700" s="38" t="s">
        <v>363</v>
      </c>
      <c r="B8700" s="38">
        <v>-28.224000000000004</v>
      </c>
    </row>
    <row r="8701" spans="1:2" x14ac:dyDescent="0.35">
      <c r="A8701" s="38" t="s">
        <v>363</v>
      </c>
      <c r="B8701" s="38">
        <v>223.99360000000013</v>
      </c>
    </row>
    <row r="8702" spans="1:2" x14ac:dyDescent="0.35">
      <c r="A8702" s="38" t="s">
        <v>363</v>
      </c>
      <c r="B8702" s="38">
        <v>6.7031999999999954</v>
      </c>
    </row>
    <row r="8703" spans="1:2" x14ac:dyDescent="0.35">
      <c r="A8703" s="38" t="s">
        <v>363</v>
      </c>
      <c r="B8703" s="38">
        <v>17.84699999999998</v>
      </c>
    </row>
    <row r="8704" spans="1:2" x14ac:dyDescent="0.35">
      <c r="A8704" s="38" t="s">
        <v>363</v>
      </c>
      <c r="B8704" s="38">
        <v>29.691999999999993</v>
      </c>
    </row>
    <row r="8705" spans="1:2" x14ac:dyDescent="0.35">
      <c r="A8705" s="38" t="s">
        <v>366</v>
      </c>
      <c r="B8705" s="38">
        <v>0.44399999999999973</v>
      </c>
    </row>
    <row r="8706" spans="1:2" x14ac:dyDescent="0.35">
      <c r="A8706" s="38" t="s">
        <v>365</v>
      </c>
      <c r="B8706" s="38">
        <v>11.513600000000004</v>
      </c>
    </row>
    <row r="8707" spans="1:2" x14ac:dyDescent="0.35">
      <c r="A8707" s="38" t="s">
        <v>364</v>
      </c>
      <c r="B8707" s="38">
        <v>0</v>
      </c>
    </row>
    <row r="8708" spans="1:2" x14ac:dyDescent="0.35">
      <c r="A8708" s="38" t="s">
        <v>366</v>
      </c>
      <c r="B8708" s="38">
        <v>13.437199999999986</v>
      </c>
    </row>
    <row r="8709" spans="1:2" x14ac:dyDescent="0.35">
      <c r="A8709" s="38" t="s">
        <v>366</v>
      </c>
      <c r="B8709" s="38">
        <v>1.6896</v>
      </c>
    </row>
    <row r="8710" spans="1:2" x14ac:dyDescent="0.35">
      <c r="A8710" s="38" t="s">
        <v>364</v>
      </c>
      <c r="B8710" s="38">
        <v>-17.992799999999999</v>
      </c>
    </row>
    <row r="8711" spans="1:2" x14ac:dyDescent="0.35">
      <c r="A8711" s="38" t="s">
        <v>364</v>
      </c>
      <c r="B8711" s="38">
        <v>25.197899999999969</v>
      </c>
    </row>
    <row r="8712" spans="1:2" x14ac:dyDescent="0.35">
      <c r="A8712" s="38" t="s">
        <v>364</v>
      </c>
      <c r="B8712" s="38">
        <v>10.347300000000004</v>
      </c>
    </row>
    <row r="8713" spans="1:2" x14ac:dyDescent="0.35">
      <c r="A8713" s="38" t="s">
        <v>364</v>
      </c>
      <c r="B8713" s="38">
        <v>-23.488200000000091</v>
      </c>
    </row>
    <row r="8714" spans="1:2" x14ac:dyDescent="0.35">
      <c r="A8714" s="38" t="s">
        <v>364</v>
      </c>
      <c r="B8714" s="38">
        <v>-29.605799999999981</v>
      </c>
    </row>
    <row r="8715" spans="1:2" x14ac:dyDescent="0.35">
      <c r="A8715" s="38" t="s">
        <v>364</v>
      </c>
      <c r="B8715" s="38">
        <v>5.3963999999999963</v>
      </c>
    </row>
    <row r="8716" spans="1:2" x14ac:dyDescent="0.35">
      <c r="A8716" s="38" t="s">
        <v>364</v>
      </c>
      <c r="B8716" s="38">
        <v>9.3124999999999982</v>
      </c>
    </row>
    <row r="8717" spans="1:2" x14ac:dyDescent="0.35">
      <c r="A8717" s="38" t="s">
        <v>366</v>
      </c>
      <c r="B8717" s="38">
        <v>-1.3983999999999996</v>
      </c>
    </row>
    <row r="8718" spans="1:2" x14ac:dyDescent="0.35">
      <c r="A8718" s="38" t="s">
        <v>365</v>
      </c>
      <c r="B8718" s="38">
        <v>-160.96</v>
      </c>
    </row>
    <row r="8719" spans="1:2" x14ac:dyDescent="0.35">
      <c r="A8719" s="38" t="s">
        <v>365</v>
      </c>
      <c r="B8719" s="38">
        <v>-4.5396000000000019</v>
      </c>
    </row>
    <row r="8720" spans="1:2" x14ac:dyDescent="0.35">
      <c r="A8720" s="38" t="s">
        <v>365</v>
      </c>
      <c r="B8720" s="38">
        <v>3.9423999999999997</v>
      </c>
    </row>
    <row r="8721" spans="1:2" x14ac:dyDescent="0.35">
      <c r="A8721" s="38" t="s">
        <v>365</v>
      </c>
      <c r="B8721" s="38">
        <v>5.6375999999999999</v>
      </c>
    </row>
    <row r="8722" spans="1:2" x14ac:dyDescent="0.35">
      <c r="A8722" s="38" t="s">
        <v>365</v>
      </c>
      <c r="B8722" s="38">
        <v>-119.23120000000003</v>
      </c>
    </row>
    <row r="8723" spans="1:2" x14ac:dyDescent="0.35">
      <c r="A8723" s="38" t="s">
        <v>365</v>
      </c>
      <c r="B8723" s="38">
        <v>6.7535999999999987</v>
      </c>
    </row>
    <row r="8724" spans="1:2" x14ac:dyDescent="0.35">
      <c r="A8724" s="38" t="s">
        <v>365</v>
      </c>
      <c r="B8724" s="38">
        <v>-2.6670000000000007</v>
      </c>
    </row>
    <row r="8725" spans="1:2" x14ac:dyDescent="0.35">
      <c r="A8725" s="38" t="s">
        <v>363</v>
      </c>
      <c r="B8725" s="38">
        <v>13.0928</v>
      </c>
    </row>
    <row r="8726" spans="1:2" x14ac:dyDescent="0.35">
      <c r="A8726" s="38" t="s">
        <v>363</v>
      </c>
      <c r="B8726" s="38">
        <v>8.8704000000000018</v>
      </c>
    </row>
    <row r="8727" spans="1:2" x14ac:dyDescent="0.35">
      <c r="A8727" s="38" t="s">
        <v>364</v>
      </c>
      <c r="B8727" s="38">
        <v>21.251999999999999</v>
      </c>
    </row>
    <row r="8728" spans="1:2" x14ac:dyDescent="0.35">
      <c r="A8728" s="38" t="s">
        <v>363</v>
      </c>
      <c r="B8728" s="38">
        <v>0.70919999999999961</v>
      </c>
    </row>
    <row r="8729" spans="1:2" x14ac:dyDescent="0.35">
      <c r="A8729" s="38" t="s">
        <v>363</v>
      </c>
      <c r="B8729" s="38">
        <v>16.005600000000005</v>
      </c>
    </row>
    <row r="8730" spans="1:2" x14ac:dyDescent="0.35">
      <c r="A8730" s="38" t="s">
        <v>363</v>
      </c>
      <c r="B8730" s="38">
        <v>8.1939999999999955</v>
      </c>
    </row>
    <row r="8731" spans="1:2" x14ac:dyDescent="0.35">
      <c r="A8731" s="38" t="s">
        <v>363</v>
      </c>
      <c r="B8731" s="38">
        <v>2.2511999999999999</v>
      </c>
    </row>
    <row r="8732" spans="1:2" x14ac:dyDescent="0.35">
      <c r="A8732" s="38" t="s">
        <v>363</v>
      </c>
      <c r="B8732" s="38">
        <v>-12.730200000000011</v>
      </c>
    </row>
    <row r="8733" spans="1:2" x14ac:dyDescent="0.35">
      <c r="A8733" s="38" t="s">
        <v>365</v>
      </c>
      <c r="B8733" s="38">
        <v>15.776999999999996</v>
      </c>
    </row>
    <row r="8734" spans="1:2" x14ac:dyDescent="0.35">
      <c r="A8734" s="38" t="s">
        <v>364</v>
      </c>
      <c r="B8734" s="38">
        <v>9.3312000000000008</v>
      </c>
    </row>
    <row r="8735" spans="1:2" x14ac:dyDescent="0.35">
      <c r="A8735" s="38" t="s">
        <v>364</v>
      </c>
      <c r="B8735" s="38">
        <v>40.415999999999997</v>
      </c>
    </row>
    <row r="8736" spans="1:2" x14ac:dyDescent="0.35">
      <c r="A8736" s="38" t="s">
        <v>364</v>
      </c>
      <c r="B8736" s="38">
        <v>244.61549999999988</v>
      </c>
    </row>
    <row r="8737" spans="1:2" x14ac:dyDescent="0.35">
      <c r="A8737" s="38" t="s">
        <v>366</v>
      </c>
      <c r="B8737" s="38">
        <v>9.7439999999999998</v>
      </c>
    </row>
    <row r="8738" spans="1:2" x14ac:dyDescent="0.35">
      <c r="A8738" s="38" t="s">
        <v>365</v>
      </c>
      <c r="B8738" s="38">
        <v>160.62299999999993</v>
      </c>
    </row>
    <row r="8739" spans="1:2" x14ac:dyDescent="0.35">
      <c r="A8739" s="38" t="s">
        <v>363</v>
      </c>
      <c r="B8739" s="38">
        <v>-5.9399999999999977</v>
      </c>
    </row>
    <row r="8740" spans="1:2" x14ac:dyDescent="0.35">
      <c r="A8740" s="38" t="s">
        <v>366</v>
      </c>
      <c r="B8740" s="38">
        <v>3.6431999999999998</v>
      </c>
    </row>
    <row r="8741" spans="1:2" x14ac:dyDescent="0.35">
      <c r="A8741" s="38" t="s">
        <v>366</v>
      </c>
      <c r="B8741" s="38">
        <v>-20.996999999999993</v>
      </c>
    </row>
    <row r="8742" spans="1:2" x14ac:dyDescent="0.35">
      <c r="A8742" s="38" t="s">
        <v>363</v>
      </c>
      <c r="B8742" s="38">
        <v>21.227999999999998</v>
      </c>
    </row>
    <row r="8743" spans="1:2" x14ac:dyDescent="0.35">
      <c r="A8743" s="38" t="s">
        <v>365</v>
      </c>
      <c r="B8743" s="38">
        <v>5.1551999999999998</v>
      </c>
    </row>
    <row r="8744" spans="1:2" x14ac:dyDescent="0.35">
      <c r="A8744" s="38" t="s">
        <v>364</v>
      </c>
      <c r="B8744" s="38">
        <v>3.0338000000000003</v>
      </c>
    </row>
    <row r="8745" spans="1:2" x14ac:dyDescent="0.35">
      <c r="A8745" s="38" t="s">
        <v>364</v>
      </c>
      <c r="B8745" s="38">
        <v>-4.6409999999999982</v>
      </c>
    </row>
    <row r="8746" spans="1:2" x14ac:dyDescent="0.35">
      <c r="A8746" s="38" t="s">
        <v>366</v>
      </c>
      <c r="B8746" s="38">
        <v>4.9647999999999985</v>
      </c>
    </row>
    <row r="8747" spans="1:2" x14ac:dyDescent="0.35">
      <c r="A8747" s="38" t="s">
        <v>366</v>
      </c>
      <c r="B8747" s="38">
        <v>28.171799999999998</v>
      </c>
    </row>
    <row r="8748" spans="1:2" x14ac:dyDescent="0.35">
      <c r="A8748" s="38" t="s">
        <v>364</v>
      </c>
      <c r="B8748" s="38">
        <v>12.634799999999984</v>
      </c>
    </row>
    <row r="8749" spans="1:2" x14ac:dyDescent="0.35">
      <c r="A8749" s="38" t="s">
        <v>364</v>
      </c>
      <c r="B8749" s="38">
        <v>10.061999999999998</v>
      </c>
    </row>
    <row r="8750" spans="1:2" x14ac:dyDescent="0.35">
      <c r="A8750" s="38" t="s">
        <v>364</v>
      </c>
      <c r="B8750" s="38">
        <v>38.997399999999971</v>
      </c>
    </row>
    <row r="8751" spans="1:2" x14ac:dyDescent="0.35">
      <c r="A8751" s="38" t="s">
        <v>366</v>
      </c>
      <c r="B8751" s="38">
        <v>1143.8910000000001</v>
      </c>
    </row>
    <row r="8752" spans="1:2" x14ac:dyDescent="0.35">
      <c r="A8752" s="38" t="s">
        <v>366</v>
      </c>
      <c r="B8752" s="38">
        <v>33.495000000000005</v>
      </c>
    </row>
    <row r="8753" spans="1:2" x14ac:dyDescent="0.35">
      <c r="A8753" s="38" t="s">
        <v>363</v>
      </c>
      <c r="B8753" s="38">
        <v>31.4712</v>
      </c>
    </row>
    <row r="8754" spans="1:2" x14ac:dyDescent="0.35">
      <c r="A8754" s="38" t="s">
        <v>363</v>
      </c>
      <c r="B8754" s="38">
        <v>19.966499999999982</v>
      </c>
    </row>
    <row r="8755" spans="1:2" x14ac:dyDescent="0.35">
      <c r="A8755" s="38" t="s">
        <v>366</v>
      </c>
      <c r="B8755" s="38">
        <v>5.9777999999999993</v>
      </c>
    </row>
    <row r="8756" spans="1:2" x14ac:dyDescent="0.35">
      <c r="A8756" s="38" t="s">
        <v>366</v>
      </c>
      <c r="B8756" s="38">
        <v>-3.5640000000000001</v>
      </c>
    </row>
    <row r="8757" spans="1:2" x14ac:dyDescent="0.35">
      <c r="A8757" s="38" t="s">
        <v>366</v>
      </c>
      <c r="B8757" s="38">
        <v>-5.2149999999999999</v>
      </c>
    </row>
    <row r="8758" spans="1:2" x14ac:dyDescent="0.35">
      <c r="A8758" s="38" t="s">
        <v>366</v>
      </c>
      <c r="B8758" s="38">
        <v>10.5504</v>
      </c>
    </row>
    <row r="8759" spans="1:2" x14ac:dyDescent="0.35">
      <c r="A8759" s="38" t="s">
        <v>366</v>
      </c>
      <c r="B8759" s="38">
        <v>24.883200000000002</v>
      </c>
    </row>
    <row r="8760" spans="1:2" x14ac:dyDescent="0.35">
      <c r="A8760" s="38" t="s">
        <v>366</v>
      </c>
      <c r="B8760" s="38">
        <v>9.3227999999999991</v>
      </c>
    </row>
    <row r="8761" spans="1:2" x14ac:dyDescent="0.35">
      <c r="A8761" s="38" t="s">
        <v>366</v>
      </c>
      <c r="B8761" s="38">
        <v>2.5920000000000001</v>
      </c>
    </row>
    <row r="8762" spans="1:2" x14ac:dyDescent="0.35">
      <c r="A8762" s="38" t="s">
        <v>363</v>
      </c>
      <c r="B8762" s="38">
        <v>635.495</v>
      </c>
    </row>
    <row r="8763" spans="1:2" x14ac:dyDescent="0.35">
      <c r="A8763" s="38" t="s">
        <v>363</v>
      </c>
      <c r="B8763" s="38">
        <v>58.919199999999989</v>
      </c>
    </row>
    <row r="8764" spans="1:2" x14ac:dyDescent="0.35">
      <c r="A8764" s="38" t="s">
        <v>364</v>
      </c>
      <c r="B8764" s="38">
        <v>4.068699999999998</v>
      </c>
    </row>
    <row r="8765" spans="1:2" x14ac:dyDescent="0.35">
      <c r="A8765" s="38" t="s">
        <v>364</v>
      </c>
      <c r="B8765" s="38">
        <v>7.2696000000000005</v>
      </c>
    </row>
    <row r="8766" spans="1:2" x14ac:dyDescent="0.35">
      <c r="A8766" s="38" t="s">
        <v>365</v>
      </c>
      <c r="B8766" s="38">
        <v>0.73479999999999923</v>
      </c>
    </row>
    <row r="8767" spans="1:2" x14ac:dyDescent="0.35">
      <c r="A8767" s="38" t="s">
        <v>365</v>
      </c>
      <c r="B8767" s="38">
        <v>-2.5440000000000005</v>
      </c>
    </row>
    <row r="8768" spans="1:2" x14ac:dyDescent="0.35">
      <c r="A8768" s="38" t="s">
        <v>365</v>
      </c>
      <c r="B8768" s="38">
        <v>-67.617000000000019</v>
      </c>
    </row>
    <row r="8769" spans="1:2" x14ac:dyDescent="0.35">
      <c r="A8769" s="38" t="s">
        <v>365</v>
      </c>
      <c r="B8769" s="38">
        <v>-13.167000000000002</v>
      </c>
    </row>
    <row r="8770" spans="1:2" x14ac:dyDescent="0.35">
      <c r="A8770" s="38" t="s">
        <v>366</v>
      </c>
      <c r="B8770" s="38">
        <v>57.599999999999994</v>
      </c>
    </row>
    <row r="8771" spans="1:2" x14ac:dyDescent="0.35">
      <c r="A8771" s="38" t="s">
        <v>364</v>
      </c>
      <c r="B8771" s="38">
        <v>9.1844999999999928</v>
      </c>
    </row>
    <row r="8772" spans="1:2" x14ac:dyDescent="0.35">
      <c r="A8772" s="38" t="s">
        <v>364</v>
      </c>
      <c r="B8772" s="38">
        <v>5.1960000000000015</v>
      </c>
    </row>
    <row r="8773" spans="1:2" x14ac:dyDescent="0.35">
      <c r="A8773" s="38" t="s">
        <v>363</v>
      </c>
      <c r="B8773" s="38">
        <v>94.278400000000033</v>
      </c>
    </row>
    <row r="8774" spans="1:2" x14ac:dyDescent="0.35">
      <c r="A8774" s="38" t="s">
        <v>363</v>
      </c>
      <c r="B8774" s="38">
        <v>23.234999999999992</v>
      </c>
    </row>
    <row r="8775" spans="1:2" x14ac:dyDescent="0.35">
      <c r="A8775" s="38" t="s">
        <v>366</v>
      </c>
      <c r="B8775" s="38">
        <v>6.7200000000000006</v>
      </c>
    </row>
    <row r="8776" spans="1:2" x14ac:dyDescent="0.35">
      <c r="A8776" s="38" t="s">
        <v>366</v>
      </c>
      <c r="B8776" s="38">
        <v>3.8135999999999992</v>
      </c>
    </row>
    <row r="8777" spans="1:2" x14ac:dyDescent="0.35">
      <c r="A8777" s="38" t="s">
        <v>365</v>
      </c>
      <c r="B8777" s="38">
        <v>0.30940000000000001</v>
      </c>
    </row>
    <row r="8778" spans="1:2" x14ac:dyDescent="0.35">
      <c r="A8778" s="38" t="s">
        <v>365</v>
      </c>
      <c r="B8778" s="38">
        <v>0</v>
      </c>
    </row>
    <row r="8779" spans="1:2" x14ac:dyDescent="0.35">
      <c r="A8779" s="38" t="s">
        <v>365</v>
      </c>
      <c r="B8779" s="38">
        <v>14.5152</v>
      </c>
    </row>
    <row r="8780" spans="1:2" x14ac:dyDescent="0.35">
      <c r="A8780" s="38" t="s">
        <v>366</v>
      </c>
      <c r="B8780" s="38">
        <v>7.1993999999999687</v>
      </c>
    </row>
    <row r="8781" spans="1:2" x14ac:dyDescent="0.35">
      <c r="A8781" s="38" t="s">
        <v>364</v>
      </c>
      <c r="B8781" s="38">
        <v>2.5641000000000034</v>
      </c>
    </row>
    <row r="8782" spans="1:2" x14ac:dyDescent="0.35">
      <c r="A8782" s="38" t="s">
        <v>365</v>
      </c>
      <c r="B8782" s="38">
        <v>6.2243999999999957</v>
      </c>
    </row>
    <row r="8783" spans="1:2" x14ac:dyDescent="0.35">
      <c r="A8783" s="38" t="s">
        <v>365</v>
      </c>
      <c r="B8783" s="38">
        <v>-36.117600000000152</v>
      </c>
    </row>
    <row r="8784" spans="1:2" x14ac:dyDescent="0.35">
      <c r="A8784" s="38" t="s">
        <v>364</v>
      </c>
      <c r="B8784" s="38">
        <v>6.6351999999999984</v>
      </c>
    </row>
    <row r="8785" spans="1:2" x14ac:dyDescent="0.35">
      <c r="A8785" s="38" t="s">
        <v>364</v>
      </c>
      <c r="B8785" s="38">
        <v>259.52970000000005</v>
      </c>
    </row>
    <row r="8786" spans="1:2" x14ac:dyDescent="0.35">
      <c r="A8786" s="38" t="s">
        <v>363</v>
      </c>
      <c r="B8786" s="38">
        <v>1.6704000000000001</v>
      </c>
    </row>
    <row r="8787" spans="1:2" x14ac:dyDescent="0.35">
      <c r="A8787" s="38" t="s">
        <v>364</v>
      </c>
      <c r="B8787" s="38">
        <v>19.596000000000018</v>
      </c>
    </row>
    <row r="8788" spans="1:2" x14ac:dyDescent="0.35">
      <c r="A8788" s="38" t="s">
        <v>364</v>
      </c>
      <c r="B8788" s="38">
        <v>5.4432</v>
      </c>
    </row>
    <row r="8789" spans="1:2" x14ac:dyDescent="0.35">
      <c r="A8789" s="38" t="s">
        <v>364</v>
      </c>
      <c r="B8789" s="38">
        <v>54.393599999999978</v>
      </c>
    </row>
    <row r="8790" spans="1:2" x14ac:dyDescent="0.35">
      <c r="A8790" s="38" t="s">
        <v>363</v>
      </c>
      <c r="B8790" s="38">
        <v>52.376399999999961</v>
      </c>
    </row>
    <row r="8791" spans="1:2" x14ac:dyDescent="0.35">
      <c r="A8791" s="38" t="s">
        <v>363</v>
      </c>
      <c r="B8791" s="38">
        <v>-3.8863999999999947</v>
      </c>
    </row>
    <row r="8792" spans="1:2" x14ac:dyDescent="0.35">
      <c r="A8792" s="38" t="s">
        <v>363</v>
      </c>
      <c r="B8792" s="38">
        <v>21.445199999999996</v>
      </c>
    </row>
    <row r="8793" spans="1:2" x14ac:dyDescent="0.35">
      <c r="A8793" s="38" t="s">
        <v>365</v>
      </c>
      <c r="B8793" s="38">
        <v>47.035099999999971</v>
      </c>
    </row>
    <row r="8794" spans="1:2" x14ac:dyDescent="0.35">
      <c r="A8794" s="38" t="s">
        <v>364</v>
      </c>
      <c r="B8794" s="38">
        <v>6.8713999999999995</v>
      </c>
    </row>
    <row r="8795" spans="1:2" x14ac:dyDescent="0.35">
      <c r="A8795" s="38" t="s">
        <v>364</v>
      </c>
      <c r="B8795" s="38">
        <v>8.7945000000000011</v>
      </c>
    </row>
    <row r="8796" spans="1:2" x14ac:dyDescent="0.35">
      <c r="A8796" s="38" t="s">
        <v>364</v>
      </c>
      <c r="B8796" s="38">
        <v>72.974999999999909</v>
      </c>
    </row>
    <row r="8797" spans="1:2" x14ac:dyDescent="0.35">
      <c r="A8797" s="38" t="s">
        <v>364</v>
      </c>
      <c r="B8797" s="38">
        <v>15.837600000000009</v>
      </c>
    </row>
    <row r="8798" spans="1:2" x14ac:dyDescent="0.35">
      <c r="A8798" s="38" t="s">
        <v>364</v>
      </c>
      <c r="B8798" s="38">
        <v>6.2208000000000006</v>
      </c>
    </row>
    <row r="8799" spans="1:2" x14ac:dyDescent="0.35">
      <c r="A8799" s="38" t="s">
        <v>364</v>
      </c>
      <c r="B8799" s="38">
        <v>12.874400000000001</v>
      </c>
    </row>
    <row r="8800" spans="1:2" x14ac:dyDescent="0.35">
      <c r="A8800" s="38" t="s">
        <v>366</v>
      </c>
      <c r="B8800" s="38">
        <v>336.63499999999999</v>
      </c>
    </row>
    <row r="8801" spans="1:2" x14ac:dyDescent="0.35">
      <c r="A8801" s="38" t="s">
        <v>366</v>
      </c>
      <c r="B8801" s="38">
        <v>239.99600000000009</v>
      </c>
    </row>
    <row r="8802" spans="1:2" x14ac:dyDescent="0.35">
      <c r="A8802" s="38" t="s">
        <v>365</v>
      </c>
      <c r="B8802" s="38">
        <v>3.7407999999999997</v>
      </c>
    </row>
    <row r="8803" spans="1:2" x14ac:dyDescent="0.35">
      <c r="A8803" s="38" t="s">
        <v>365</v>
      </c>
      <c r="B8803" s="38">
        <v>62.15440000000001</v>
      </c>
    </row>
    <row r="8804" spans="1:2" x14ac:dyDescent="0.35">
      <c r="A8804" s="38" t="s">
        <v>365</v>
      </c>
      <c r="B8804" s="38">
        <v>54.713599999999985</v>
      </c>
    </row>
    <row r="8805" spans="1:2" x14ac:dyDescent="0.35">
      <c r="A8805" s="38" t="s">
        <v>366</v>
      </c>
      <c r="B8805" s="38">
        <v>11.474099999999996</v>
      </c>
    </row>
    <row r="8806" spans="1:2" x14ac:dyDescent="0.35">
      <c r="A8806" s="38" t="s">
        <v>366</v>
      </c>
      <c r="B8806" s="38">
        <v>8.6939999999999991</v>
      </c>
    </row>
    <row r="8807" spans="1:2" x14ac:dyDescent="0.35">
      <c r="A8807" s="38" t="s">
        <v>364</v>
      </c>
      <c r="B8807" s="38">
        <v>37.235999999999997</v>
      </c>
    </row>
    <row r="8808" spans="1:2" x14ac:dyDescent="0.35">
      <c r="A8808" s="38" t="s">
        <v>366</v>
      </c>
      <c r="B8808" s="38">
        <v>14.572799999999997</v>
      </c>
    </row>
    <row r="8809" spans="1:2" x14ac:dyDescent="0.35">
      <c r="A8809" s="38" t="s">
        <v>366</v>
      </c>
      <c r="B8809" s="38">
        <v>-27.734999999999992</v>
      </c>
    </row>
    <row r="8810" spans="1:2" x14ac:dyDescent="0.35">
      <c r="A8810" s="38" t="s">
        <v>366</v>
      </c>
      <c r="B8810" s="38">
        <v>19.775000000000006</v>
      </c>
    </row>
    <row r="8811" spans="1:2" x14ac:dyDescent="0.35">
      <c r="A8811" s="38" t="s">
        <v>366</v>
      </c>
      <c r="B8811" s="38">
        <v>4.9815000000000005</v>
      </c>
    </row>
    <row r="8812" spans="1:2" x14ac:dyDescent="0.35">
      <c r="A8812" s="38" t="s">
        <v>364</v>
      </c>
      <c r="B8812" s="38">
        <v>18.009600000000002</v>
      </c>
    </row>
    <row r="8813" spans="1:2" x14ac:dyDescent="0.35">
      <c r="A8813" s="38" t="s">
        <v>365</v>
      </c>
      <c r="B8813" s="38">
        <v>48.333599999999976</v>
      </c>
    </row>
    <row r="8814" spans="1:2" x14ac:dyDescent="0.35">
      <c r="A8814" s="38" t="s">
        <v>365</v>
      </c>
      <c r="B8814" s="38">
        <v>3.7529999999999997</v>
      </c>
    </row>
    <row r="8815" spans="1:2" x14ac:dyDescent="0.35">
      <c r="A8815" s="38" t="s">
        <v>364</v>
      </c>
      <c r="B8815" s="38">
        <v>13.317599999999985</v>
      </c>
    </row>
    <row r="8816" spans="1:2" x14ac:dyDescent="0.35">
      <c r="A8816" s="38" t="s">
        <v>366</v>
      </c>
      <c r="B8816" s="38">
        <v>89.314199999999971</v>
      </c>
    </row>
    <row r="8817" spans="1:2" x14ac:dyDescent="0.35">
      <c r="A8817" s="38" t="s">
        <v>366</v>
      </c>
      <c r="B8817" s="38">
        <v>20.726999999999997</v>
      </c>
    </row>
    <row r="8818" spans="1:2" x14ac:dyDescent="0.35">
      <c r="A8818" s="38" t="s">
        <v>366</v>
      </c>
      <c r="B8818" s="38">
        <v>5.6416000000000004</v>
      </c>
    </row>
    <row r="8819" spans="1:2" x14ac:dyDescent="0.35">
      <c r="A8819" s="38" t="s">
        <v>366</v>
      </c>
      <c r="B8819" s="38">
        <v>7.783199999999999</v>
      </c>
    </row>
    <row r="8820" spans="1:2" x14ac:dyDescent="0.35">
      <c r="A8820" s="38" t="s">
        <v>366</v>
      </c>
      <c r="B8820" s="38">
        <v>18.662400000000002</v>
      </c>
    </row>
    <row r="8821" spans="1:2" x14ac:dyDescent="0.35">
      <c r="A8821" s="38" t="s">
        <v>365</v>
      </c>
      <c r="B8821" s="38">
        <v>117.43199999999999</v>
      </c>
    </row>
    <row r="8822" spans="1:2" x14ac:dyDescent="0.35">
      <c r="A8822" s="38" t="s">
        <v>363</v>
      </c>
      <c r="B8822" s="38">
        <v>311.99479999999994</v>
      </c>
    </row>
    <row r="8823" spans="1:2" x14ac:dyDescent="0.35">
      <c r="A8823" s="38" t="s">
        <v>363</v>
      </c>
      <c r="B8823" s="38">
        <v>-2.9963999999999995</v>
      </c>
    </row>
    <row r="8824" spans="1:2" x14ac:dyDescent="0.35">
      <c r="A8824" s="38" t="s">
        <v>363</v>
      </c>
      <c r="B8824" s="38">
        <v>4.1987999999999985</v>
      </c>
    </row>
    <row r="8825" spans="1:2" x14ac:dyDescent="0.35">
      <c r="A8825" s="38" t="s">
        <v>363</v>
      </c>
      <c r="B8825" s="38">
        <v>3.7407999999999997</v>
      </c>
    </row>
    <row r="8826" spans="1:2" x14ac:dyDescent="0.35">
      <c r="A8826" s="38" t="s">
        <v>366</v>
      </c>
      <c r="B8826" s="38">
        <v>2.8781999999999992</v>
      </c>
    </row>
    <row r="8827" spans="1:2" x14ac:dyDescent="0.35">
      <c r="A8827" s="38" t="s">
        <v>366</v>
      </c>
      <c r="B8827" s="38">
        <v>2.5056000000000003</v>
      </c>
    </row>
    <row r="8828" spans="1:2" x14ac:dyDescent="0.35">
      <c r="A8828" s="38" t="s">
        <v>365</v>
      </c>
      <c r="B8828" s="38">
        <v>9.3520000000000003</v>
      </c>
    </row>
    <row r="8829" spans="1:2" x14ac:dyDescent="0.35">
      <c r="A8829" s="38" t="s">
        <v>365</v>
      </c>
      <c r="B8829" s="38">
        <v>10.464999999999998</v>
      </c>
    </row>
    <row r="8830" spans="1:2" x14ac:dyDescent="0.35">
      <c r="A8830" s="38" t="s">
        <v>365</v>
      </c>
      <c r="B8830" s="38">
        <v>4.7519999999999998</v>
      </c>
    </row>
    <row r="8831" spans="1:2" x14ac:dyDescent="0.35">
      <c r="A8831" s="38" t="s">
        <v>365</v>
      </c>
      <c r="B8831" s="38">
        <v>54.087600000000009</v>
      </c>
    </row>
    <row r="8832" spans="1:2" x14ac:dyDescent="0.35">
      <c r="A8832" s="38" t="s">
        <v>364</v>
      </c>
      <c r="B8832" s="38">
        <v>11.703999999999997</v>
      </c>
    </row>
    <row r="8833" spans="1:2" x14ac:dyDescent="0.35">
      <c r="A8833" s="38" t="s">
        <v>363</v>
      </c>
      <c r="B8833" s="38">
        <v>14.3856</v>
      </c>
    </row>
    <row r="8834" spans="1:2" x14ac:dyDescent="0.35">
      <c r="A8834" s="38" t="s">
        <v>366</v>
      </c>
      <c r="B8834" s="38">
        <v>456.58800000000002</v>
      </c>
    </row>
    <row r="8835" spans="1:2" x14ac:dyDescent="0.35">
      <c r="A8835" s="38" t="s">
        <v>363</v>
      </c>
      <c r="B8835" s="38">
        <v>3.8774999999999995</v>
      </c>
    </row>
    <row r="8836" spans="1:2" x14ac:dyDescent="0.35">
      <c r="A8836" s="38" t="s">
        <v>363</v>
      </c>
      <c r="B8836" s="38">
        <v>25.171999999999997</v>
      </c>
    </row>
    <row r="8837" spans="1:2" x14ac:dyDescent="0.35">
      <c r="A8837" s="38" t="s">
        <v>363</v>
      </c>
      <c r="B8837" s="38">
        <v>3.7127999999999997</v>
      </c>
    </row>
    <row r="8838" spans="1:2" x14ac:dyDescent="0.35">
      <c r="A8838" s="38" t="s">
        <v>363</v>
      </c>
      <c r="B8838" s="38">
        <v>4.9607999999999999</v>
      </c>
    </row>
    <row r="8839" spans="1:2" x14ac:dyDescent="0.35">
      <c r="A8839" s="38" t="s">
        <v>363</v>
      </c>
      <c r="B8839" s="38">
        <v>7.5600000000000005</v>
      </c>
    </row>
    <row r="8840" spans="1:2" x14ac:dyDescent="0.35">
      <c r="A8840" s="38" t="s">
        <v>364</v>
      </c>
      <c r="B8840" s="38">
        <v>18.447000000000003</v>
      </c>
    </row>
    <row r="8841" spans="1:2" x14ac:dyDescent="0.35">
      <c r="A8841" s="38" t="s">
        <v>364</v>
      </c>
      <c r="B8841" s="38">
        <v>23.768399999999996</v>
      </c>
    </row>
    <row r="8842" spans="1:2" x14ac:dyDescent="0.35">
      <c r="A8842" s="38" t="s">
        <v>364</v>
      </c>
      <c r="B8842" s="38">
        <v>131.98680000000002</v>
      </c>
    </row>
    <row r="8843" spans="1:2" x14ac:dyDescent="0.35">
      <c r="A8843" s="38" t="s">
        <v>364</v>
      </c>
      <c r="B8843" s="38">
        <v>39.586800000000011</v>
      </c>
    </row>
    <row r="8844" spans="1:2" x14ac:dyDescent="0.35">
      <c r="A8844" s="38" t="s">
        <v>364</v>
      </c>
      <c r="B8844" s="38">
        <v>11.151</v>
      </c>
    </row>
    <row r="8845" spans="1:2" x14ac:dyDescent="0.35">
      <c r="A8845" s="38" t="s">
        <v>365</v>
      </c>
      <c r="B8845" s="38">
        <v>16.787500000000001</v>
      </c>
    </row>
    <row r="8846" spans="1:2" x14ac:dyDescent="0.35">
      <c r="A8846" s="38" t="s">
        <v>366</v>
      </c>
      <c r="B8846" s="38">
        <v>-6.0299999999999976</v>
      </c>
    </row>
    <row r="8847" spans="1:2" x14ac:dyDescent="0.35">
      <c r="A8847" s="38" t="s">
        <v>366</v>
      </c>
      <c r="B8847" s="38">
        <v>1.7486999999999999</v>
      </c>
    </row>
    <row r="8848" spans="1:2" x14ac:dyDescent="0.35">
      <c r="A8848" s="38" t="s">
        <v>366</v>
      </c>
      <c r="B8848" s="38">
        <v>29.691999999999993</v>
      </c>
    </row>
    <row r="8849" spans="1:2" x14ac:dyDescent="0.35">
      <c r="A8849" s="38" t="s">
        <v>366</v>
      </c>
      <c r="B8849" s="38">
        <v>13.011199999999995</v>
      </c>
    </row>
    <row r="8850" spans="1:2" x14ac:dyDescent="0.35">
      <c r="A8850" s="38" t="s">
        <v>363</v>
      </c>
      <c r="B8850" s="38">
        <v>8.3519999999999932</v>
      </c>
    </row>
    <row r="8851" spans="1:2" x14ac:dyDescent="0.35">
      <c r="A8851" s="38" t="s">
        <v>363</v>
      </c>
      <c r="B8851" s="38">
        <v>45.954000000000008</v>
      </c>
    </row>
    <row r="8852" spans="1:2" x14ac:dyDescent="0.35">
      <c r="A8852" s="38" t="s">
        <v>363</v>
      </c>
      <c r="B8852" s="38">
        <v>-2.3136000000000001</v>
      </c>
    </row>
    <row r="8853" spans="1:2" x14ac:dyDescent="0.35">
      <c r="A8853" s="38" t="s">
        <v>363</v>
      </c>
      <c r="B8853" s="38">
        <v>3.2871999999999999</v>
      </c>
    </row>
    <row r="8854" spans="1:2" x14ac:dyDescent="0.35">
      <c r="A8854" s="38" t="s">
        <v>366</v>
      </c>
      <c r="B8854" s="38">
        <v>55.763999999999996</v>
      </c>
    </row>
    <row r="8855" spans="1:2" x14ac:dyDescent="0.35">
      <c r="A8855" s="38" t="s">
        <v>366</v>
      </c>
      <c r="B8855" s="38">
        <v>6.2549999999999919</v>
      </c>
    </row>
    <row r="8856" spans="1:2" x14ac:dyDescent="0.35">
      <c r="A8856" s="38" t="s">
        <v>366</v>
      </c>
      <c r="B8856" s="38">
        <v>-7.724700000000098</v>
      </c>
    </row>
    <row r="8857" spans="1:2" x14ac:dyDescent="0.35">
      <c r="A8857" s="38" t="s">
        <v>364</v>
      </c>
      <c r="B8857" s="38">
        <v>7.9919999999999991</v>
      </c>
    </row>
    <row r="8858" spans="1:2" x14ac:dyDescent="0.35">
      <c r="A8858" s="38" t="s">
        <v>364</v>
      </c>
      <c r="B8858" s="38">
        <v>39.888599999999997</v>
      </c>
    </row>
    <row r="8859" spans="1:2" x14ac:dyDescent="0.35">
      <c r="A8859" s="38" t="s">
        <v>364</v>
      </c>
      <c r="B8859" s="38">
        <v>-7.9959999999999996</v>
      </c>
    </row>
    <row r="8860" spans="1:2" x14ac:dyDescent="0.35">
      <c r="A8860" s="38" t="s">
        <v>364</v>
      </c>
      <c r="B8860" s="38">
        <v>1906.4849999999999</v>
      </c>
    </row>
    <row r="8861" spans="1:2" x14ac:dyDescent="0.35">
      <c r="A8861" s="38" t="s">
        <v>363</v>
      </c>
      <c r="B8861" s="38">
        <v>3.5959999999999983</v>
      </c>
    </row>
    <row r="8862" spans="1:2" x14ac:dyDescent="0.35">
      <c r="A8862" s="38" t="s">
        <v>366</v>
      </c>
      <c r="B8862" s="38">
        <v>14.904</v>
      </c>
    </row>
    <row r="8863" spans="1:2" x14ac:dyDescent="0.35">
      <c r="A8863" s="38" t="s">
        <v>366</v>
      </c>
      <c r="B8863" s="38">
        <v>3.9248000000000003</v>
      </c>
    </row>
    <row r="8864" spans="1:2" x14ac:dyDescent="0.35">
      <c r="A8864" s="38" t="s">
        <v>366</v>
      </c>
      <c r="B8864" s="38">
        <v>96.415999999999997</v>
      </c>
    </row>
    <row r="8865" spans="1:2" x14ac:dyDescent="0.35">
      <c r="A8865" s="38" t="s">
        <v>366</v>
      </c>
      <c r="B8865" s="38">
        <v>29.980800000000002</v>
      </c>
    </row>
    <row r="8866" spans="1:2" x14ac:dyDescent="0.35">
      <c r="A8866" s="38" t="s">
        <v>366</v>
      </c>
      <c r="B8866" s="38">
        <v>18.662400000000002</v>
      </c>
    </row>
    <row r="8867" spans="1:2" x14ac:dyDescent="0.35">
      <c r="A8867" s="38" t="s">
        <v>363</v>
      </c>
      <c r="B8867" s="38">
        <v>10.880999999999997</v>
      </c>
    </row>
    <row r="8868" spans="1:2" x14ac:dyDescent="0.35">
      <c r="A8868" s="38" t="s">
        <v>365</v>
      </c>
      <c r="B8868" s="38">
        <v>-70.489999999999981</v>
      </c>
    </row>
    <row r="8869" spans="1:2" x14ac:dyDescent="0.35">
      <c r="A8869" s="38" t="s">
        <v>365</v>
      </c>
      <c r="B8869" s="38">
        <v>3.4749999999999996</v>
      </c>
    </row>
    <row r="8870" spans="1:2" x14ac:dyDescent="0.35">
      <c r="A8870" s="38" t="s">
        <v>364</v>
      </c>
      <c r="B8870" s="38">
        <v>77.219999999999914</v>
      </c>
    </row>
    <row r="8871" spans="1:2" x14ac:dyDescent="0.35">
      <c r="A8871" s="38" t="s">
        <v>364</v>
      </c>
      <c r="B8871" s="38">
        <v>5.3729999999999993</v>
      </c>
    </row>
    <row r="8872" spans="1:2" x14ac:dyDescent="0.35">
      <c r="A8872" s="38" t="s">
        <v>364</v>
      </c>
      <c r="B8872" s="38">
        <v>31.099200000000003</v>
      </c>
    </row>
    <row r="8873" spans="1:2" x14ac:dyDescent="0.35">
      <c r="A8873" s="38" t="s">
        <v>364</v>
      </c>
      <c r="B8873" s="38">
        <v>5.4124000000000478</v>
      </c>
    </row>
    <row r="8874" spans="1:2" x14ac:dyDescent="0.35">
      <c r="A8874" s="38" t="s">
        <v>366</v>
      </c>
      <c r="B8874" s="38">
        <v>-71.39579999999998</v>
      </c>
    </row>
    <row r="8875" spans="1:2" x14ac:dyDescent="0.35">
      <c r="A8875" s="38" t="s">
        <v>366</v>
      </c>
      <c r="B8875" s="38">
        <v>-13.393599999999999</v>
      </c>
    </row>
    <row r="8876" spans="1:2" x14ac:dyDescent="0.35">
      <c r="A8876" s="38" t="s">
        <v>365</v>
      </c>
      <c r="B8876" s="38">
        <v>-32.984999999999999</v>
      </c>
    </row>
    <row r="8877" spans="1:2" x14ac:dyDescent="0.35">
      <c r="A8877" s="38" t="s">
        <v>365</v>
      </c>
      <c r="B8877" s="38">
        <v>-34.758000000000017</v>
      </c>
    </row>
    <row r="8878" spans="1:2" x14ac:dyDescent="0.35">
      <c r="A8878" s="38" t="s">
        <v>365</v>
      </c>
      <c r="B8878" s="38">
        <v>-153.20240000000001</v>
      </c>
    </row>
    <row r="8879" spans="1:2" x14ac:dyDescent="0.35">
      <c r="A8879" s="38" t="s">
        <v>366</v>
      </c>
      <c r="B8879" s="38">
        <v>225.6</v>
      </c>
    </row>
    <row r="8880" spans="1:2" x14ac:dyDescent="0.35">
      <c r="A8880" s="38" t="s">
        <v>366</v>
      </c>
      <c r="B8880" s="38">
        <v>9.5340000000000025</v>
      </c>
    </row>
    <row r="8881" spans="1:2" x14ac:dyDescent="0.35">
      <c r="A8881" s="38" t="s">
        <v>364</v>
      </c>
      <c r="B8881" s="38">
        <v>92.505599999999987</v>
      </c>
    </row>
    <row r="8882" spans="1:2" x14ac:dyDescent="0.35">
      <c r="A8882" s="38" t="s">
        <v>364</v>
      </c>
      <c r="B8882" s="38">
        <v>86.389199999999988</v>
      </c>
    </row>
    <row r="8883" spans="1:2" x14ac:dyDescent="0.35">
      <c r="A8883" s="38" t="s">
        <v>365</v>
      </c>
      <c r="B8883" s="38">
        <v>-0.62650000000000716</v>
      </c>
    </row>
    <row r="8884" spans="1:2" x14ac:dyDescent="0.35">
      <c r="A8884" s="38" t="s">
        <v>363</v>
      </c>
      <c r="B8884" s="38">
        <v>1.3986000000000001</v>
      </c>
    </row>
    <row r="8885" spans="1:2" x14ac:dyDescent="0.35">
      <c r="A8885" s="38" t="s">
        <v>363</v>
      </c>
      <c r="B8885" s="38">
        <v>4.4849999999999994</v>
      </c>
    </row>
    <row r="8886" spans="1:2" x14ac:dyDescent="0.35">
      <c r="A8886" s="38" t="s">
        <v>366</v>
      </c>
      <c r="B8886" s="38">
        <v>-4.5695999999999994</v>
      </c>
    </row>
    <row r="8887" spans="1:2" x14ac:dyDescent="0.35">
      <c r="A8887" s="38" t="s">
        <v>366</v>
      </c>
      <c r="B8887" s="38">
        <v>-2.2896000000000001</v>
      </c>
    </row>
    <row r="8888" spans="1:2" x14ac:dyDescent="0.35">
      <c r="A8888" s="38" t="s">
        <v>366</v>
      </c>
      <c r="B8888" s="38">
        <v>-16.684799999999996</v>
      </c>
    </row>
    <row r="8889" spans="1:2" x14ac:dyDescent="0.35">
      <c r="A8889" s="38" t="s">
        <v>364</v>
      </c>
      <c r="B8889" s="38">
        <v>0</v>
      </c>
    </row>
    <row r="8890" spans="1:2" x14ac:dyDescent="0.35">
      <c r="A8890" s="38" t="s">
        <v>364</v>
      </c>
      <c r="B8890" s="38">
        <v>107.03879999999994</v>
      </c>
    </row>
    <row r="8891" spans="1:2" x14ac:dyDescent="0.35">
      <c r="A8891" s="38" t="s">
        <v>365</v>
      </c>
      <c r="B8891" s="38">
        <v>220.48530000000002</v>
      </c>
    </row>
    <row r="8892" spans="1:2" x14ac:dyDescent="0.35">
      <c r="A8892" s="38" t="s">
        <v>365</v>
      </c>
      <c r="B8892" s="38">
        <v>751.76010000000008</v>
      </c>
    </row>
    <row r="8893" spans="1:2" x14ac:dyDescent="0.35">
      <c r="A8893" s="38" t="s">
        <v>363</v>
      </c>
      <c r="B8893" s="38">
        <v>30.444999999999993</v>
      </c>
    </row>
    <row r="8894" spans="1:2" x14ac:dyDescent="0.35">
      <c r="A8894" s="38" t="s">
        <v>364</v>
      </c>
      <c r="B8894" s="38">
        <v>267.66720000000009</v>
      </c>
    </row>
    <row r="8895" spans="1:2" x14ac:dyDescent="0.35">
      <c r="A8895" s="38" t="s">
        <v>365</v>
      </c>
      <c r="B8895" s="38">
        <v>41.933999999999997</v>
      </c>
    </row>
    <row r="8896" spans="1:2" x14ac:dyDescent="0.35">
      <c r="A8896" s="38" t="s">
        <v>364</v>
      </c>
      <c r="B8896" s="38">
        <v>43.684200000000018</v>
      </c>
    </row>
    <row r="8897" spans="1:2" x14ac:dyDescent="0.35">
      <c r="A8897" s="38" t="s">
        <v>364</v>
      </c>
      <c r="B8897" s="38">
        <v>3.0497999999999985</v>
      </c>
    </row>
    <row r="8898" spans="1:2" x14ac:dyDescent="0.35">
      <c r="A8898" s="38" t="s">
        <v>364</v>
      </c>
      <c r="B8898" s="38">
        <v>10.349999999999994</v>
      </c>
    </row>
    <row r="8899" spans="1:2" x14ac:dyDescent="0.35">
      <c r="A8899" s="38" t="s">
        <v>364</v>
      </c>
      <c r="B8899" s="38">
        <v>18.009600000000002</v>
      </c>
    </row>
    <row r="8900" spans="1:2" x14ac:dyDescent="0.35">
      <c r="A8900" s="38" t="s">
        <v>363</v>
      </c>
      <c r="B8900" s="38">
        <v>148.49099999999996</v>
      </c>
    </row>
    <row r="8901" spans="1:2" x14ac:dyDescent="0.35">
      <c r="A8901" s="38" t="s">
        <v>363</v>
      </c>
      <c r="B8901" s="38">
        <v>11.778199999999998</v>
      </c>
    </row>
    <row r="8902" spans="1:2" x14ac:dyDescent="0.35">
      <c r="A8902" s="38" t="s">
        <v>365</v>
      </c>
      <c r="B8902" s="38">
        <v>-12.825599999999994</v>
      </c>
    </row>
    <row r="8903" spans="1:2" x14ac:dyDescent="0.35">
      <c r="A8903" s="38" t="s">
        <v>365</v>
      </c>
      <c r="B8903" s="38">
        <v>6.7048000000000005</v>
      </c>
    </row>
    <row r="8904" spans="1:2" x14ac:dyDescent="0.35">
      <c r="A8904" s="38" t="s">
        <v>365</v>
      </c>
      <c r="B8904" s="38">
        <v>-38.215799999999973</v>
      </c>
    </row>
    <row r="8905" spans="1:2" x14ac:dyDescent="0.35">
      <c r="A8905" s="38" t="s">
        <v>365</v>
      </c>
      <c r="B8905" s="38">
        <v>3.6288</v>
      </c>
    </row>
    <row r="8906" spans="1:2" x14ac:dyDescent="0.35">
      <c r="A8906" s="38" t="s">
        <v>366</v>
      </c>
      <c r="B8906" s="38">
        <v>14.043800000000001</v>
      </c>
    </row>
    <row r="8907" spans="1:2" x14ac:dyDescent="0.35">
      <c r="A8907" s="38" t="s">
        <v>366</v>
      </c>
      <c r="B8907" s="38">
        <v>6.1679999999999975</v>
      </c>
    </row>
    <row r="8908" spans="1:2" x14ac:dyDescent="0.35">
      <c r="A8908" s="38" t="s">
        <v>366</v>
      </c>
      <c r="B8908" s="38">
        <v>33.776999999999994</v>
      </c>
    </row>
    <row r="8909" spans="1:2" x14ac:dyDescent="0.35">
      <c r="A8909" s="38" t="s">
        <v>364</v>
      </c>
      <c r="B8909" s="38">
        <v>6.6976000000000013</v>
      </c>
    </row>
    <row r="8910" spans="1:2" x14ac:dyDescent="0.35">
      <c r="A8910" s="38" t="s">
        <v>364</v>
      </c>
      <c r="B8910" s="38">
        <v>84.051199999999994</v>
      </c>
    </row>
    <row r="8911" spans="1:2" x14ac:dyDescent="0.35">
      <c r="A8911" s="38" t="s">
        <v>366</v>
      </c>
      <c r="B8911" s="38">
        <v>10.307099999999998</v>
      </c>
    </row>
    <row r="8912" spans="1:2" x14ac:dyDescent="0.35">
      <c r="A8912" s="38" t="s">
        <v>363</v>
      </c>
      <c r="B8912" s="38">
        <v>15.596099999999996</v>
      </c>
    </row>
    <row r="8913" spans="1:2" x14ac:dyDescent="0.35">
      <c r="A8913" s="38" t="s">
        <v>363</v>
      </c>
      <c r="B8913" s="38">
        <v>-32.383800000000008</v>
      </c>
    </row>
    <row r="8914" spans="1:2" x14ac:dyDescent="0.35">
      <c r="A8914" s="38" t="s">
        <v>363</v>
      </c>
      <c r="B8914" s="38">
        <v>-2.9700000000000006</v>
      </c>
    </row>
    <row r="8915" spans="1:2" x14ac:dyDescent="0.35">
      <c r="A8915" s="38" t="s">
        <v>363</v>
      </c>
      <c r="B8915" s="38">
        <v>1.7247999999999997</v>
      </c>
    </row>
    <row r="8916" spans="1:2" x14ac:dyDescent="0.35">
      <c r="A8916" s="38" t="s">
        <v>365</v>
      </c>
      <c r="B8916" s="38">
        <v>107.08199999999985</v>
      </c>
    </row>
    <row r="8917" spans="1:2" x14ac:dyDescent="0.35">
      <c r="A8917" s="38" t="s">
        <v>365</v>
      </c>
      <c r="B8917" s="38">
        <v>-20.435200000000002</v>
      </c>
    </row>
    <row r="8918" spans="1:2" x14ac:dyDescent="0.35">
      <c r="A8918" s="38" t="s">
        <v>365</v>
      </c>
      <c r="B8918" s="38">
        <v>-131.71680000000001</v>
      </c>
    </row>
    <row r="8919" spans="1:2" x14ac:dyDescent="0.35">
      <c r="A8919" s="38" t="s">
        <v>365</v>
      </c>
      <c r="B8919" s="38">
        <v>26.823999999999995</v>
      </c>
    </row>
    <row r="8920" spans="1:2" x14ac:dyDescent="0.35">
      <c r="A8920" s="38" t="s">
        <v>365</v>
      </c>
      <c r="B8920" s="38">
        <v>-27.791999999999994</v>
      </c>
    </row>
    <row r="8921" spans="1:2" x14ac:dyDescent="0.35">
      <c r="A8921" s="38" t="s">
        <v>363</v>
      </c>
      <c r="B8921" s="38">
        <v>46.196799999999996</v>
      </c>
    </row>
    <row r="8922" spans="1:2" x14ac:dyDescent="0.35">
      <c r="A8922" s="38" t="s">
        <v>366</v>
      </c>
      <c r="B8922" s="38">
        <v>57.592799999999997</v>
      </c>
    </row>
    <row r="8923" spans="1:2" x14ac:dyDescent="0.35">
      <c r="A8923" s="38" t="s">
        <v>363</v>
      </c>
      <c r="B8923" s="38">
        <v>19.754999999999999</v>
      </c>
    </row>
    <row r="8924" spans="1:2" x14ac:dyDescent="0.35">
      <c r="A8924" s="38" t="s">
        <v>363</v>
      </c>
      <c r="B8924" s="38">
        <v>2.6028000000000011</v>
      </c>
    </row>
    <row r="8925" spans="1:2" x14ac:dyDescent="0.35">
      <c r="A8925" s="38" t="s">
        <v>363</v>
      </c>
      <c r="B8925" s="38">
        <v>-3.8100000000000005</v>
      </c>
    </row>
    <row r="8926" spans="1:2" x14ac:dyDescent="0.35">
      <c r="A8926" s="38" t="s">
        <v>365</v>
      </c>
      <c r="B8926" s="38">
        <v>143.99680000000006</v>
      </c>
    </row>
    <row r="8927" spans="1:2" x14ac:dyDescent="0.35">
      <c r="A8927" s="38" t="s">
        <v>365</v>
      </c>
      <c r="B8927" s="38">
        <v>-2.678399999999999</v>
      </c>
    </row>
    <row r="8928" spans="1:2" x14ac:dyDescent="0.35">
      <c r="A8928" s="38" t="s">
        <v>365</v>
      </c>
      <c r="B8928" s="38">
        <v>-538.44600000000003</v>
      </c>
    </row>
    <row r="8929" spans="1:2" x14ac:dyDescent="0.35">
      <c r="A8929" s="38" t="s">
        <v>364</v>
      </c>
      <c r="B8929" s="38">
        <v>25.792000000000002</v>
      </c>
    </row>
    <row r="8930" spans="1:2" x14ac:dyDescent="0.35">
      <c r="A8930" s="38" t="s">
        <v>365</v>
      </c>
      <c r="B8930" s="38">
        <v>-113.28200000000004</v>
      </c>
    </row>
    <row r="8931" spans="1:2" x14ac:dyDescent="0.35">
      <c r="A8931" s="38" t="s">
        <v>365</v>
      </c>
      <c r="B8931" s="38">
        <v>-45.294000000000011</v>
      </c>
    </row>
    <row r="8932" spans="1:2" x14ac:dyDescent="0.35">
      <c r="A8932" s="38" t="s">
        <v>365</v>
      </c>
      <c r="B8932" s="38">
        <v>17.998199999999997</v>
      </c>
    </row>
    <row r="8933" spans="1:2" x14ac:dyDescent="0.35">
      <c r="A8933" s="38" t="s">
        <v>365</v>
      </c>
      <c r="B8933" s="38">
        <v>22.988499999999998</v>
      </c>
    </row>
    <row r="8934" spans="1:2" x14ac:dyDescent="0.35">
      <c r="A8934" s="38" t="s">
        <v>365</v>
      </c>
      <c r="B8934" s="38">
        <v>10.855799999999999</v>
      </c>
    </row>
    <row r="8935" spans="1:2" x14ac:dyDescent="0.35">
      <c r="A8935" s="38" t="s">
        <v>365</v>
      </c>
      <c r="B8935" s="38">
        <v>4.3523999999999994</v>
      </c>
    </row>
    <row r="8936" spans="1:2" x14ac:dyDescent="0.35">
      <c r="A8936" s="38" t="s">
        <v>366</v>
      </c>
      <c r="B8936" s="38">
        <v>3.96</v>
      </c>
    </row>
    <row r="8937" spans="1:2" x14ac:dyDescent="0.35">
      <c r="A8937" s="38" t="s">
        <v>366</v>
      </c>
      <c r="B8937" s="38">
        <v>209.97899999999993</v>
      </c>
    </row>
    <row r="8938" spans="1:2" x14ac:dyDescent="0.35">
      <c r="A8938" s="38" t="s">
        <v>364</v>
      </c>
      <c r="B8938" s="38">
        <v>53.261000000000003</v>
      </c>
    </row>
    <row r="8939" spans="1:2" x14ac:dyDescent="0.35">
      <c r="A8939" s="38" t="s">
        <v>364</v>
      </c>
      <c r="B8939" s="38">
        <v>16.997999999999983</v>
      </c>
    </row>
    <row r="8940" spans="1:2" x14ac:dyDescent="0.35">
      <c r="A8940" s="38" t="s">
        <v>364</v>
      </c>
      <c r="B8940" s="38">
        <v>7.0520000000000005</v>
      </c>
    </row>
    <row r="8941" spans="1:2" x14ac:dyDescent="0.35">
      <c r="A8941" s="38" t="s">
        <v>364</v>
      </c>
      <c r="B8941" s="38">
        <v>31.373999999999995</v>
      </c>
    </row>
    <row r="8942" spans="1:2" x14ac:dyDescent="0.35">
      <c r="A8942" s="38" t="s">
        <v>363</v>
      </c>
      <c r="B8942" s="38">
        <v>-1.8126000000000002</v>
      </c>
    </row>
    <row r="8943" spans="1:2" x14ac:dyDescent="0.35">
      <c r="A8943" s="38" t="s">
        <v>364</v>
      </c>
      <c r="B8943" s="38">
        <v>-3.4649999999999999</v>
      </c>
    </row>
    <row r="8944" spans="1:2" x14ac:dyDescent="0.35">
      <c r="A8944" s="38" t="s">
        <v>364</v>
      </c>
      <c r="B8944" s="38">
        <v>-251.98739999999992</v>
      </c>
    </row>
    <row r="8945" spans="1:2" x14ac:dyDescent="0.35">
      <c r="A8945" s="38" t="s">
        <v>365</v>
      </c>
      <c r="B8945" s="38">
        <v>-47.871600000000001</v>
      </c>
    </row>
    <row r="8946" spans="1:2" x14ac:dyDescent="0.35">
      <c r="A8946" s="38" t="s">
        <v>364</v>
      </c>
      <c r="B8946" s="38">
        <v>80.791200000000003</v>
      </c>
    </row>
    <row r="8947" spans="1:2" x14ac:dyDescent="0.35">
      <c r="A8947" s="38" t="s">
        <v>364</v>
      </c>
      <c r="B8947" s="38">
        <v>3.2849999999999993</v>
      </c>
    </row>
    <row r="8948" spans="1:2" x14ac:dyDescent="0.35">
      <c r="A8948" s="38" t="s">
        <v>366</v>
      </c>
      <c r="B8948" s="38">
        <v>9.3312000000000008</v>
      </c>
    </row>
    <row r="8949" spans="1:2" x14ac:dyDescent="0.35">
      <c r="A8949" s="38" t="s">
        <v>366</v>
      </c>
      <c r="B8949" s="38">
        <v>6.15</v>
      </c>
    </row>
    <row r="8950" spans="1:2" x14ac:dyDescent="0.35">
      <c r="A8950" s="38" t="s">
        <v>364</v>
      </c>
      <c r="B8950" s="38">
        <v>3.632200000000001</v>
      </c>
    </row>
    <row r="8951" spans="1:2" x14ac:dyDescent="0.35">
      <c r="A8951" s="38" t="s">
        <v>363</v>
      </c>
      <c r="B8951" s="38">
        <v>-249.32159999999999</v>
      </c>
    </row>
    <row r="8952" spans="1:2" x14ac:dyDescent="0.35">
      <c r="A8952" s="38" t="s">
        <v>363</v>
      </c>
      <c r="B8952" s="38">
        <v>7.615399999999994</v>
      </c>
    </row>
    <row r="8953" spans="1:2" x14ac:dyDescent="0.35">
      <c r="A8953" s="38" t="s">
        <v>363</v>
      </c>
      <c r="B8953" s="38">
        <v>1.961999999999998</v>
      </c>
    </row>
    <row r="8954" spans="1:2" x14ac:dyDescent="0.35">
      <c r="A8954" s="38" t="s">
        <v>363</v>
      </c>
      <c r="B8954" s="38">
        <v>2.8909999999999982</v>
      </c>
    </row>
    <row r="8955" spans="1:2" x14ac:dyDescent="0.35">
      <c r="A8955" s="38" t="s">
        <v>363</v>
      </c>
      <c r="B8955" s="38">
        <v>16.290999999999997</v>
      </c>
    </row>
    <row r="8956" spans="1:2" x14ac:dyDescent="0.35">
      <c r="A8956" s="38" t="s">
        <v>363</v>
      </c>
      <c r="B8956" s="38">
        <v>-7.7727999999999895</v>
      </c>
    </row>
    <row r="8957" spans="1:2" x14ac:dyDescent="0.35">
      <c r="A8957" s="38" t="s">
        <v>364</v>
      </c>
      <c r="B8957" s="38">
        <v>3.8519999999999994</v>
      </c>
    </row>
    <row r="8958" spans="1:2" x14ac:dyDescent="0.35">
      <c r="A8958" s="38" t="s">
        <v>363</v>
      </c>
      <c r="B8958" s="38">
        <v>5.7750000000000021</v>
      </c>
    </row>
    <row r="8959" spans="1:2" x14ac:dyDescent="0.35">
      <c r="A8959" s="38" t="s">
        <v>363</v>
      </c>
      <c r="B8959" s="38">
        <v>-7.2000000000000028</v>
      </c>
    </row>
    <row r="8960" spans="1:2" x14ac:dyDescent="0.35">
      <c r="A8960" s="38" t="s">
        <v>365</v>
      </c>
      <c r="B8960" s="38">
        <v>37.494999999999962</v>
      </c>
    </row>
    <row r="8961" spans="1:2" x14ac:dyDescent="0.35">
      <c r="A8961" s="38" t="s">
        <v>365</v>
      </c>
      <c r="B8961" s="38">
        <v>-179.77600000000001</v>
      </c>
    </row>
    <row r="8962" spans="1:2" x14ac:dyDescent="0.35">
      <c r="A8962" s="38" t="s">
        <v>365</v>
      </c>
      <c r="B8962" s="38">
        <v>-24.397999999999911</v>
      </c>
    </row>
    <row r="8963" spans="1:2" x14ac:dyDescent="0.35">
      <c r="A8963" s="38" t="s">
        <v>365</v>
      </c>
      <c r="B8963" s="38">
        <v>3.7375999999999996</v>
      </c>
    </row>
    <row r="8964" spans="1:2" x14ac:dyDescent="0.35">
      <c r="A8964" s="38" t="s">
        <v>363</v>
      </c>
      <c r="B8964" s="38">
        <v>71.229600000000005</v>
      </c>
    </row>
    <row r="8965" spans="1:2" x14ac:dyDescent="0.35">
      <c r="A8965" s="38" t="s">
        <v>363</v>
      </c>
      <c r="B8965" s="38">
        <v>18.893699999999995</v>
      </c>
    </row>
    <row r="8966" spans="1:2" x14ac:dyDescent="0.35">
      <c r="A8966" s="38" t="s">
        <v>363</v>
      </c>
      <c r="B8966" s="38">
        <v>75.679999999999978</v>
      </c>
    </row>
    <row r="8967" spans="1:2" x14ac:dyDescent="0.35">
      <c r="A8967" s="38" t="s">
        <v>365</v>
      </c>
      <c r="B8967" s="38">
        <v>-1.934400000000001</v>
      </c>
    </row>
    <row r="8968" spans="1:2" x14ac:dyDescent="0.35">
      <c r="A8968" s="38" t="s">
        <v>366</v>
      </c>
      <c r="B8968" s="38">
        <v>14.399999999999999</v>
      </c>
    </row>
    <row r="8969" spans="1:2" x14ac:dyDescent="0.35">
      <c r="A8969" s="38" t="s">
        <v>366</v>
      </c>
      <c r="B8969" s="38">
        <v>-13.432999999999993</v>
      </c>
    </row>
    <row r="8970" spans="1:2" x14ac:dyDescent="0.35">
      <c r="A8970" s="38" t="s">
        <v>363</v>
      </c>
      <c r="B8970" s="38">
        <v>-8.803799999999999</v>
      </c>
    </row>
    <row r="8971" spans="1:2" x14ac:dyDescent="0.35">
      <c r="A8971" s="38" t="s">
        <v>366</v>
      </c>
      <c r="B8971" s="38">
        <v>1.7262000000000022</v>
      </c>
    </row>
    <row r="8972" spans="1:2" x14ac:dyDescent="0.35">
      <c r="A8972" s="38" t="s">
        <v>366</v>
      </c>
      <c r="B8972" s="38">
        <v>-25.198000000000008</v>
      </c>
    </row>
    <row r="8973" spans="1:2" x14ac:dyDescent="0.35">
      <c r="A8973" s="38" t="s">
        <v>366</v>
      </c>
      <c r="B8973" s="38">
        <v>60.391999999999967</v>
      </c>
    </row>
    <row r="8974" spans="1:2" x14ac:dyDescent="0.35">
      <c r="A8974" s="38" t="s">
        <v>366</v>
      </c>
      <c r="B8974" s="38">
        <v>-1.187400000000002</v>
      </c>
    </row>
    <row r="8975" spans="1:2" x14ac:dyDescent="0.35">
      <c r="A8975" s="38" t="s">
        <v>364</v>
      </c>
      <c r="B8975" s="38">
        <v>28.410200000000017</v>
      </c>
    </row>
    <row r="8976" spans="1:2" x14ac:dyDescent="0.35">
      <c r="A8976" s="38" t="s">
        <v>365</v>
      </c>
      <c r="B8976" s="38">
        <v>12.700800000000001</v>
      </c>
    </row>
    <row r="8977" spans="1:2" x14ac:dyDescent="0.35">
      <c r="A8977" s="38" t="s">
        <v>365</v>
      </c>
      <c r="B8977" s="38">
        <v>29.363999999999997</v>
      </c>
    </row>
    <row r="8978" spans="1:2" x14ac:dyDescent="0.35">
      <c r="A8978" s="38" t="s">
        <v>365</v>
      </c>
      <c r="B8978" s="38">
        <v>-31.033499999999989</v>
      </c>
    </row>
    <row r="8979" spans="1:2" x14ac:dyDescent="0.35">
      <c r="A8979" s="38" t="s">
        <v>365</v>
      </c>
      <c r="B8979" s="38">
        <v>-9.1560000000000006</v>
      </c>
    </row>
    <row r="8980" spans="1:2" x14ac:dyDescent="0.35">
      <c r="A8980" s="38" t="s">
        <v>366</v>
      </c>
      <c r="B8980" s="38">
        <v>2.8224</v>
      </c>
    </row>
    <row r="8981" spans="1:2" x14ac:dyDescent="0.35">
      <c r="A8981" s="38" t="s">
        <v>365</v>
      </c>
      <c r="B8981" s="38">
        <v>-2.8380000000000001</v>
      </c>
    </row>
    <row r="8982" spans="1:2" x14ac:dyDescent="0.35">
      <c r="A8982" s="38" t="s">
        <v>365</v>
      </c>
      <c r="B8982" s="38">
        <v>-14.770800000000001</v>
      </c>
    </row>
    <row r="8983" spans="1:2" x14ac:dyDescent="0.35">
      <c r="A8983" s="38" t="s">
        <v>365</v>
      </c>
      <c r="B8983" s="38">
        <v>-6.3018000000000001</v>
      </c>
    </row>
    <row r="8984" spans="1:2" x14ac:dyDescent="0.35">
      <c r="A8984" s="38" t="s">
        <v>365</v>
      </c>
      <c r="B8984" s="38">
        <v>-2.764800000000001</v>
      </c>
    </row>
    <row r="8985" spans="1:2" x14ac:dyDescent="0.35">
      <c r="A8985" s="38" t="s">
        <v>365</v>
      </c>
      <c r="B8985" s="38">
        <v>-194.82400000000001</v>
      </c>
    </row>
    <row r="8986" spans="1:2" x14ac:dyDescent="0.35">
      <c r="A8986" s="38" t="s">
        <v>365</v>
      </c>
      <c r="B8986" s="38">
        <v>-99.266399999999976</v>
      </c>
    </row>
    <row r="8987" spans="1:2" x14ac:dyDescent="0.35">
      <c r="A8987" s="38" t="s">
        <v>363</v>
      </c>
      <c r="B8987" s="38">
        <v>12.667199999999994</v>
      </c>
    </row>
    <row r="8988" spans="1:2" x14ac:dyDescent="0.35">
      <c r="A8988" s="38" t="s">
        <v>363</v>
      </c>
      <c r="B8988" s="38">
        <v>-73.57699999999997</v>
      </c>
    </row>
    <row r="8989" spans="1:2" x14ac:dyDescent="0.35">
      <c r="A8989" s="38" t="s">
        <v>363</v>
      </c>
      <c r="B8989" s="38">
        <v>9.2386000000000053</v>
      </c>
    </row>
    <row r="8990" spans="1:2" x14ac:dyDescent="0.35">
      <c r="A8990" s="38" t="s">
        <v>363</v>
      </c>
      <c r="B8990" s="38">
        <v>1.1679999999999997</v>
      </c>
    </row>
    <row r="8991" spans="1:2" x14ac:dyDescent="0.35">
      <c r="A8991" s="38" t="s">
        <v>365</v>
      </c>
      <c r="B8991" s="38">
        <v>3.7751999999999999</v>
      </c>
    </row>
    <row r="8992" spans="1:2" x14ac:dyDescent="0.35">
      <c r="A8992" s="38" t="s">
        <v>365</v>
      </c>
      <c r="B8992" s="38">
        <v>2302.9670999999998</v>
      </c>
    </row>
    <row r="8993" spans="1:2" x14ac:dyDescent="0.35">
      <c r="A8993" s="38" t="s">
        <v>364</v>
      </c>
      <c r="B8993" s="38">
        <v>21.997499999999999</v>
      </c>
    </row>
    <row r="8994" spans="1:2" x14ac:dyDescent="0.35">
      <c r="A8994" s="38" t="s">
        <v>363</v>
      </c>
      <c r="B8994" s="38">
        <v>4.4004000000000003</v>
      </c>
    </row>
    <row r="8995" spans="1:2" x14ac:dyDescent="0.35">
      <c r="A8995" s="38" t="s">
        <v>363</v>
      </c>
      <c r="B8995" s="38">
        <v>-968.88329999999996</v>
      </c>
    </row>
    <row r="8996" spans="1:2" x14ac:dyDescent="0.35">
      <c r="A8996" s="38" t="s">
        <v>363</v>
      </c>
      <c r="B8996" s="38">
        <v>29.691999999999993</v>
      </c>
    </row>
    <row r="8997" spans="1:2" x14ac:dyDescent="0.35">
      <c r="A8997" s="38" t="s">
        <v>363</v>
      </c>
      <c r="B8997" s="38">
        <v>17.126999999999988</v>
      </c>
    </row>
    <row r="8998" spans="1:2" x14ac:dyDescent="0.35">
      <c r="A8998" s="38" t="s">
        <v>365</v>
      </c>
      <c r="B8998" s="38">
        <v>12.314399999999999</v>
      </c>
    </row>
    <row r="8999" spans="1:2" x14ac:dyDescent="0.35">
      <c r="A8999" s="38" t="s">
        <v>365</v>
      </c>
      <c r="B8999" s="38">
        <v>19.137599999999992</v>
      </c>
    </row>
    <row r="9000" spans="1:2" x14ac:dyDescent="0.35">
      <c r="A9000" s="38" t="s">
        <v>365</v>
      </c>
      <c r="B9000" s="38">
        <v>102.77399999999999</v>
      </c>
    </row>
    <row r="9001" spans="1:2" x14ac:dyDescent="0.35">
      <c r="A9001" s="38" t="s">
        <v>366</v>
      </c>
      <c r="B9001" s="38">
        <v>-124.431</v>
      </c>
    </row>
    <row r="9002" spans="1:2" x14ac:dyDescent="0.35">
      <c r="A9002" s="38" t="s">
        <v>364</v>
      </c>
      <c r="B9002" s="38">
        <v>-6.0323999999999991</v>
      </c>
    </row>
    <row r="9003" spans="1:2" x14ac:dyDescent="0.35">
      <c r="A9003" s="38" t="s">
        <v>363</v>
      </c>
      <c r="B9003" s="38">
        <v>0.83300000000000018</v>
      </c>
    </row>
    <row r="9004" spans="1:2" x14ac:dyDescent="0.35">
      <c r="A9004" s="38" t="s">
        <v>363</v>
      </c>
      <c r="B9004" s="38">
        <v>7.1627999999999998</v>
      </c>
    </row>
    <row r="9005" spans="1:2" x14ac:dyDescent="0.35">
      <c r="A9005" s="38" t="s">
        <v>364</v>
      </c>
      <c r="B9005" s="38">
        <v>26.393399999999986</v>
      </c>
    </row>
    <row r="9006" spans="1:2" x14ac:dyDescent="0.35">
      <c r="A9006" s="38" t="s">
        <v>364</v>
      </c>
      <c r="B9006" s="38">
        <v>6.4368000000000016</v>
      </c>
    </row>
    <row r="9007" spans="1:2" x14ac:dyDescent="0.35">
      <c r="A9007" s="38" t="s">
        <v>365</v>
      </c>
      <c r="B9007" s="38">
        <v>24.980400000000007</v>
      </c>
    </row>
    <row r="9008" spans="1:2" x14ac:dyDescent="0.35">
      <c r="A9008" s="38" t="s">
        <v>365</v>
      </c>
      <c r="B9008" s="38">
        <v>10.572800000000001</v>
      </c>
    </row>
    <row r="9009" spans="1:2" x14ac:dyDescent="0.35">
      <c r="A9009" s="38" t="s">
        <v>365</v>
      </c>
      <c r="B9009" s="38">
        <v>3.4685999999999999</v>
      </c>
    </row>
    <row r="9010" spans="1:2" x14ac:dyDescent="0.35">
      <c r="A9010" s="38" t="s">
        <v>365</v>
      </c>
      <c r="B9010" s="38">
        <v>2.7353999999999998</v>
      </c>
    </row>
    <row r="9011" spans="1:2" x14ac:dyDescent="0.35">
      <c r="A9011" s="38" t="s">
        <v>366</v>
      </c>
      <c r="B9011" s="38">
        <v>1.1924999999999997</v>
      </c>
    </row>
    <row r="9012" spans="1:2" x14ac:dyDescent="0.35">
      <c r="A9012" s="38" t="s">
        <v>363</v>
      </c>
      <c r="B9012" s="38">
        <v>12.8184</v>
      </c>
    </row>
    <row r="9013" spans="1:2" x14ac:dyDescent="0.35">
      <c r="A9013" s="38" t="s">
        <v>365</v>
      </c>
      <c r="B9013" s="38">
        <v>21.42</v>
      </c>
    </row>
    <row r="9014" spans="1:2" x14ac:dyDescent="0.35">
      <c r="A9014" s="38" t="s">
        <v>366</v>
      </c>
      <c r="B9014" s="38">
        <v>66.541999999999987</v>
      </c>
    </row>
    <row r="9015" spans="1:2" x14ac:dyDescent="0.35">
      <c r="A9015" s="38" t="s">
        <v>364</v>
      </c>
      <c r="B9015" s="38">
        <v>3.7529999999999997</v>
      </c>
    </row>
    <row r="9016" spans="1:2" x14ac:dyDescent="0.35">
      <c r="A9016" s="38" t="s">
        <v>364</v>
      </c>
      <c r="B9016" s="38">
        <v>9.3120000000000012</v>
      </c>
    </row>
    <row r="9017" spans="1:2" x14ac:dyDescent="0.35">
      <c r="A9017" s="38" t="s">
        <v>364</v>
      </c>
      <c r="B9017" s="38">
        <v>4.3835999999999995</v>
      </c>
    </row>
    <row r="9018" spans="1:2" x14ac:dyDescent="0.35">
      <c r="A9018" s="38" t="s">
        <v>364</v>
      </c>
      <c r="B9018" s="38">
        <v>3.8528999999999991</v>
      </c>
    </row>
    <row r="9019" spans="1:2" x14ac:dyDescent="0.35">
      <c r="A9019" s="38" t="s">
        <v>364</v>
      </c>
      <c r="B9019" s="38">
        <v>8.6435999999999993</v>
      </c>
    </row>
    <row r="9020" spans="1:2" x14ac:dyDescent="0.35">
      <c r="A9020" s="38" t="s">
        <v>364</v>
      </c>
      <c r="B9020" s="38">
        <v>5.5379999999999985</v>
      </c>
    </row>
    <row r="9021" spans="1:2" x14ac:dyDescent="0.35">
      <c r="A9021" s="38" t="s">
        <v>363</v>
      </c>
      <c r="B9021" s="38">
        <v>7.9983999999999895</v>
      </c>
    </row>
    <row r="9022" spans="1:2" x14ac:dyDescent="0.35">
      <c r="A9022" s="38" t="s">
        <v>363</v>
      </c>
      <c r="B9022" s="38">
        <v>9.7217999999999982</v>
      </c>
    </row>
    <row r="9023" spans="1:2" x14ac:dyDescent="0.35">
      <c r="A9023" s="38" t="s">
        <v>366</v>
      </c>
      <c r="B9023" s="38">
        <v>-116.84399999999999</v>
      </c>
    </row>
    <row r="9024" spans="1:2" x14ac:dyDescent="0.35">
      <c r="A9024" s="38" t="s">
        <v>364</v>
      </c>
      <c r="B9024" s="38">
        <v>9.832800000000006</v>
      </c>
    </row>
    <row r="9025" spans="1:2" x14ac:dyDescent="0.35">
      <c r="A9025" s="38" t="s">
        <v>366</v>
      </c>
      <c r="B9025" s="38">
        <v>1.3097999999999956</v>
      </c>
    </row>
    <row r="9026" spans="1:2" x14ac:dyDescent="0.35">
      <c r="A9026" s="38" t="s">
        <v>366</v>
      </c>
      <c r="B9026" s="38">
        <v>9.017100000000001</v>
      </c>
    </row>
    <row r="9027" spans="1:2" x14ac:dyDescent="0.35">
      <c r="A9027" s="38" t="s">
        <v>366</v>
      </c>
      <c r="B9027" s="38">
        <v>9.7972000000000037</v>
      </c>
    </row>
    <row r="9028" spans="1:2" x14ac:dyDescent="0.35">
      <c r="A9028" s="38" t="s">
        <v>366</v>
      </c>
      <c r="B9028" s="38">
        <v>12.831599999999996</v>
      </c>
    </row>
    <row r="9029" spans="1:2" x14ac:dyDescent="0.35">
      <c r="A9029" s="38" t="s">
        <v>366</v>
      </c>
      <c r="B9029" s="38">
        <v>6.224400000000001</v>
      </c>
    </row>
    <row r="9030" spans="1:2" x14ac:dyDescent="0.35">
      <c r="A9030" s="38" t="s">
        <v>366</v>
      </c>
      <c r="B9030" s="38">
        <v>61.382399999999997</v>
      </c>
    </row>
    <row r="9031" spans="1:2" x14ac:dyDescent="0.35">
      <c r="A9031" s="38" t="s">
        <v>366</v>
      </c>
      <c r="B9031" s="38">
        <v>4.5187999999999997</v>
      </c>
    </row>
    <row r="9032" spans="1:2" x14ac:dyDescent="0.35">
      <c r="A9032" s="38" t="s">
        <v>364</v>
      </c>
      <c r="B9032" s="38">
        <v>103.81799999999998</v>
      </c>
    </row>
    <row r="9033" spans="1:2" x14ac:dyDescent="0.35">
      <c r="A9033" s="38" t="s">
        <v>364</v>
      </c>
      <c r="B9033" s="38">
        <v>45.36960000000002</v>
      </c>
    </row>
    <row r="9034" spans="1:2" x14ac:dyDescent="0.35">
      <c r="A9034" s="38" t="s">
        <v>365</v>
      </c>
      <c r="B9034" s="38">
        <v>146.38799999999998</v>
      </c>
    </row>
    <row r="9035" spans="1:2" x14ac:dyDescent="0.35">
      <c r="A9035" s="38" t="s">
        <v>363</v>
      </c>
      <c r="B9035" s="38">
        <v>843.17059999999992</v>
      </c>
    </row>
    <row r="9036" spans="1:2" x14ac:dyDescent="0.35">
      <c r="A9036" s="38" t="s">
        <v>365</v>
      </c>
      <c r="B9036" s="38">
        <v>-4.4880000000000013</v>
      </c>
    </row>
    <row r="9037" spans="1:2" x14ac:dyDescent="0.35">
      <c r="A9037" s="38" t="s">
        <v>365</v>
      </c>
      <c r="B9037" s="38">
        <v>2.7191999999999901</v>
      </c>
    </row>
    <row r="9038" spans="1:2" x14ac:dyDescent="0.35">
      <c r="A9038" s="38" t="s">
        <v>366</v>
      </c>
      <c r="B9038" s="38">
        <v>12.441600000000001</v>
      </c>
    </row>
    <row r="9039" spans="1:2" x14ac:dyDescent="0.35">
      <c r="A9039" s="38" t="s">
        <v>366</v>
      </c>
      <c r="B9039" s="38">
        <v>5.8707999999999991</v>
      </c>
    </row>
    <row r="9040" spans="1:2" x14ac:dyDescent="0.35">
      <c r="A9040" s="38" t="s">
        <v>365</v>
      </c>
      <c r="B9040" s="38">
        <v>-12.414599999999997</v>
      </c>
    </row>
    <row r="9041" spans="1:2" x14ac:dyDescent="0.35">
      <c r="A9041" s="38" t="s">
        <v>365</v>
      </c>
      <c r="B9041" s="38">
        <v>4946.37</v>
      </c>
    </row>
    <row r="9042" spans="1:2" x14ac:dyDescent="0.35">
      <c r="A9042" s="38" t="s">
        <v>364</v>
      </c>
      <c r="B9042" s="38">
        <v>-45.827300000000008</v>
      </c>
    </row>
    <row r="9043" spans="1:2" x14ac:dyDescent="0.35">
      <c r="A9043" s="38" t="s">
        <v>363</v>
      </c>
      <c r="B9043" s="38">
        <v>16.854399999999984</v>
      </c>
    </row>
    <row r="9044" spans="1:2" x14ac:dyDescent="0.35">
      <c r="A9044" s="38" t="s">
        <v>364</v>
      </c>
      <c r="B9044" s="38">
        <v>16.588799999999999</v>
      </c>
    </row>
    <row r="9045" spans="1:2" x14ac:dyDescent="0.35">
      <c r="A9045" s="38" t="s">
        <v>364</v>
      </c>
      <c r="B9045" s="38">
        <v>163.18979999999999</v>
      </c>
    </row>
    <row r="9046" spans="1:2" x14ac:dyDescent="0.35">
      <c r="A9046" s="38" t="s">
        <v>364</v>
      </c>
      <c r="B9046" s="38">
        <v>2.2439999999999998</v>
      </c>
    </row>
    <row r="9047" spans="1:2" x14ac:dyDescent="0.35">
      <c r="A9047" s="38" t="s">
        <v>364</v>
      </c>
      <c r="B9047" s="38">
        <v>45.587999999999994</v>
      </c>
    </row>
    <row r="9048" spans="1:2" x14ac:dyDescent="0.35">
      <c r="A9048" s="38" t="s">
        <v>364</v>
      </c>
      <c r="B9048" s="38">
        <v>31.489499999999992</v>
      </c>
    </row>
    <row r="9049" spans="1:2" x14ac:dyDescent="0.35">
      <c r="A9049" s="38" t="s">
        <v>364</v>
      </c>
      <c r="B9049" s="38">
        <v>8.6854999999999993</v>
      </c>
    </row>
    <row r="9050" spans="1:2" x14ac:dyDescent="0.35">
      <c r="A9050" s="38" t="s">
        <v>364</v>
      </c>
      <c r="B9050" s="38">
        <v>22.200000000000003</v>
      </c>
    </row>
    <row r="9051" spans="1:2" x14ac:dyDescent="0.35">
      <c r="A9051" s="38" t="s">
        <v>366</v>
      </c>
      <c r="B9051" s="38">
        <v>17.1678</v>
      </c>
    </row>
    <row r="9052" spans="1:2" x14ac:dyDescent="0.35">
      <c r="A9052" s="38" t="s">
        <v>364</v>
      </c>
      <c r="B9052" s="38">
        <v>5.3213999999999997</v>
      </c>
    </row>
    <row r="9053" spans="1:2" x14ac:dyDescent="0.35">
      <c r="A9053" s="38" t="s">
        <v>364</v>
      </c>
      <c r="B9053" s="38">
        <v>0.83999999999999986</v>
      </c>
    </row>
    <row r="9054" spans="1:2" x14ac:dyDescent="0.35">
      <c r="A9054" s="38" t="s">
        <v>364</v>
      </c>
      <c r="B9054" s="38">
        <v>9.4283999999999963</v>
      </c>
    </row>
    <row r="9055" spans="1:2" x14ac:dyDescent="0.35">
      <c r="A9055" s="38" t="s">
        <v>364</v>
      </c>
      <c r="B9055" s="38">
        <v>2.878400000000001</v>
      </c>
    </row>
    <row r="9056" spans="1:2" x14ac:dyDescent="0.35">
      <c r="A9056" s="38" t="s">
        <v>364</v>
      </c>
      <c r="B9056" s="38">
        <v>6.1488000000000014</v>
      </c>
    </row>
    <row r="9057" spans="1:2" x14ac:dyDescent="0.35">
      <c r="A9057" s="38" t="s">
        <v>364</v>
      </c>
      <c r="B9057" s="38">
        <v>8.5722000000000005</v>
      </c>
    </row>
    <row r="9058" spans="1:2" x14ac:dyDescent="0.35">
      <c r="A9058" s="38" t="s">
        <v>366</v>
      </c>
      <c r="B9058" s="38">
        <v>553.39019999999982</v>
      </c>
    </row>
    <row r="9059" spans="1:2" x14ac:dyDescent="0.35">
      <c r="A9059" s="38" t="s">
        <v>364</v>
      </c>
      <c r="B9059" s="38">
        <v>23.923199999999994</v>
      </c>
    </row>
    <row r="9060" spans="1:2" x14ac:dyDescent="0.35">
      <c r="A9060" s="38" t="s">
        <v>364</v>
      </c>
      <c r="B9060" s="38">
        <v>27.358200000000011</v>
      </c>
    </row>
    <row r="9061" spans="1:2" x14ac:dyDescent="0.35">
      <c r="A9061" s="38" t="s">
        <v>364</v>
      </c>
      <c r="B9061" s="38">
        <v>334.55099999999993</v>
      </c>
    </row>
    <row r="9062" spans="1:2" x14ac:dyDescent="0.35">
      <c r="A9062" s="38" t="s">
        <v>364</v>
      </c>
      <c r="B9062" s="38">
        <v>33.635999999999996</v>
      </c>
    </row>
    <row r="9063" spans="1:2" x14ac:dyDescent="0.35">
      <c r="A9063" s="38" t="s">
        <v>364</v>
      </c>
      <c r="B9063" s="38">
        <v>23.556399999999996</v>
      </c>
    </row>
    <row r="9064" spans="1:2" x14ac:dyDescent="0.35">
      <c r="A9064" s="38" t="s">
        <v>366</v>
      </c>
      <c r="B9064" s="38">
        <v>18.240000000000002</v>
      </c>
    </row>
    <row r="9065" spans="1:2" x14ac:dyDescent="0.35">
      <c r="A9065" s="38" t="s">
        <v>365</v>
      </c>
      <c r="B9065" s="38">
        <v>100.68499999999997</v>
      </c>
    </row>
    <row r="9066" spans="1:2" x14ac:dyDescent="0.35">
      <c r="A9066" s="38" t="s">
        <v>365</v>
      </c>
      <c r="B9066" s="38">
        <v>-4.8609000000000009</v>
      </c>
    </row>
    <row r="9067" spans="1:2" x14ac:dyDescent="0.35">
      <c r="A9067" s="38" t="s">
        <v>365</v>
      </c>
      <c r="B9067" s="38">
        <v>6.9367999999999999</v>
      </c>
    </row>
    <row r="9068" spans="1:2" x14ac:dyDescent="0.35">
      <c r="A9068" s="38" t="s">
        <v>363</v>
      </c>
      <c r="B9068" s="38">
        <v>6.9239999999999995</v>
      </c>
    </row>
    <row r="9069" spans="1:2" x14ac:dyDescent="0.35">
      <c r="A9069" s="38" t="s">
        <v>366</v>
      </c>
      <c r="B9069" s="38">
        <v>23.524799999999999</v>
      </c>
    </row>
    <row r="9070" spans="1:2" x14ac:dyDescent="0.35">
      <c r="A9070" s="38" t="s">
        <v>364</v>
      </c>
      <c r="B9070" s="38">
        <v>-2.6997000000000355</v>
      </c>
    </row>
    <row r="9071" spans="1:2" x14ac:dyDescent="0.35">
      <c r="A9071" s="38" t="s">
        <v>364</v>
      </c>
      <c r="B9071" s="38">
        <v>30.991800000000001</v>
      </c>
    </row>
    <row r="9072" spans="1:2" x14ac:dyDescent="0.35">
      <c r="A9072" s="38" t="s">
        <v>366</v>
      </c>
      <c r="B9072" s="38">
        <v>2.6961000000000008</v>
      </c>
    </row>
    <row r="9073" spans="1:2" x14ac:dyDescent="0.35">
      <c r="A9073" s="38" t="s">
        <v>365</v>
      </c>
      <c r="B9073" s="38">
        <v>6.8767999999999994</v>
      </c>
    </row>
    <row r="9074" spans="1:2" x14ac:dyDescent="0.35">
      <c r="A9074" s="38" t="s">
        <v>365</v>
      </c>
      <c r="B9074" s="38">
        <v>7.783199999999999</v>
      </c>
    </row>
    <row r="9075" spans="1:2" x14ac:dyDescent="0.35">
      <c r="A9075" s="38" t="s">
        <v>365</v>
      </c>
      <c r="B9075" s="38">
        <v>67.188000000000017</v>
      </c>
    </row>
    <row r="9076" spans="1:2" x14ac:dyDescent="0.35">
      <c r="A9076" s="38" t="s">
        <v>363</v>
      </c>
      <c r="B9076" s="38">
        <v>0</v>
      </c>
    </row>
    <row r="9077" spans="1:2" x14ac:dyDescent="0.35">
      <c r="A9077" s="38" t="s">
        <v>366</v>
      </c>
      <c r="B9077" s="38">
        <v>-5.5338000000000012</v>
      </c>
    </row>
    <row r="9078" spans="1:2" x14ac:dyDescent="0.35">
      <c r="A9078" s="38" t="s">
        <v>366</v>
      </c>
      <c r="B9078" s="38">
        <v>2.0399999999999991</v>
      </c>
    </row>
    <row r="9079" spans="1:2" x14ac:dyDescent="0.35">
      <c r="A9079" s="38" t="s">
        <v>365</v>
      </c>
      <c r="B9079" s="38">
        <v>18.893699999999995</v>
      </c>
    </row>
    <row r="9080" spans="1:2" x14ac:dyDescent="0.35">
      <c r="A9080" s="38" t="s">
        <v>363</v>
      </c>
      <c r="B9080" s="38">
        <v>34.988799999999969</v>
      </c>
    </row>
    <row r="9081" spans="1:2" x14ac:dyDescent="0.35">
      <c r="A9081" s="38" t="s">
        <v>363</v>
      </c>
      <c r="B9081" s="38">
        <v>2.61</v>
      </c>
    </row>
    <row r="9082" spans="1:2" x14ac:dyDescent="0.35">
      <c r="A9082" s="38" t="s">
        <v>364</v>
      </c>
      <c r="B9082" s="38">
        <v>17.993999999999978</v>
      </c>
    </row>
    <row r="9083" spans="1:2" x14ac:dyDescent="0.35">
      <c r="A9083" s="38" t="s">
        <v>364</v>
      </c>
      <c r="B9083" s="38">
        <v>9.3312000000000008</v>
      </c>
    </row>
    <row r="9084" spans="1:2" x14ac:dyDescent="0.35">
      <c r="A9084" s="38" t="s">
        <v>363</v>
      </c>
      <c r="B9084" s="38">
        <v>1.4455999999999998</v>
      </c>
    </row>
    <row r="9085" spans="1:2" x14ac:dyDescent="0.35">
      <c r="A9085" s="38" t="s">
        <v>363</v>
      </c>
      <c r="B9085" s="38">
        <v>2.9346000000000032</v>
      </c>
    </row>
    <row r="9086" spans="1:2" x14ac:dyDescent="0.35">
      <c r="A9086" s="38" t="s">
        <v>363</v>
      </c>
      <c r="B9086" s="38">
        <v>13.454999999999998</v>
      </c>
    </row>
    <row r="9087" spans="1:2" x14ac:dyDescent="0.35">
      <c r="A9087" s="38" t="s">
        <v>364</v>
      </c>
      <c r="B9087" s="38">
        <v>89.954799999999992</v>
      </c>
    </row>
    <row r="9088" spans="1:2" x14ac:dyDescent="0.35">
      <c r="A9088" s="38" t="s">
        <v>365</v>
      </c>
      <c r="B9088" s="38">
        <v>-251.18640000000005</v>
      </c>
    </row>
    <row r="9089" spans="1:2" x14ac:dyDescent="0.35">
      <c r="A9089" s="38" t="s">
        <v>365</v>
      </c>
      <c r="B9089" s="38">
        <v>-136.48950000000002</v>
      </c>
    </row>
    <row r="9090" spans="1:2" x14ac:dyDescent="0.35">
      <c r="A9090" s="38" t="s">
        <v>363</v>
      </c>
      <c r="B9090" s="38">
        <v>21.539699999999996</v>
      </c>
    </row>
    <row r="9091" spans="1:2" x14ac:dyDescent="0.35">
      <c r="A9091" s="38" t="s">
        <v>366</v>
      </c>
      <c r="B9091" s="38">
        <v>-62.772499999999965</v>
      </c>
    </row>
    <row r="9092" spans="1:2" x14ac:dyDescent="0.35">
      <c r="A9092" s="38" t="s">
        <v>363</v>
      </c>
      <c r="B9092" s="38">
        <v>104.56799999999998</v>
      </c>
    </row>
    <row r="9093" spans="1:2" x14ac:dyDescent="0.35">
      <c r="A9093" s="38" t="s">
        <v>366</v>
      </c>
      <c r="B9093" s="38">
        <v>5.4432</v>
      </c>
    </row>
    <row r="9094" spans="1:2" x14ac:dyDescent="0.35">
      <c r="A9094" s="38" t="s">
        <v>366</v>
      </c>
      <c r="B9094" s="38">
        <v>-376.69319999999999</v>
      </c>
    </row>
    <row r="9095" spans="1:2" x14ac:dyDescent="0.35">
      <c r="A9095" s="38" t="s">
        <v>365</v>
      </c>
      <c r="B9095" s="38">
        <v>83.994400000000013</v>
      </c>
    </row>
    <row r="9096" spans="1:2" x14ac:dyDescent="0.35">
      <c r="A9096" s="38" t="s">
        <v>365</v>
      </c>
      <c r="B9096" s="38">
        <v>181.65599999999998</v>
      </c>
    </row>
    <row r="9097" spans="1:2" x14ac:dyDescent="0.35">
      <c r="A9097" s="38" t="s">
        <v>365</v>
      </c>
      <c r="B9097" s="38">
        <v>11.731999999999999</v>
      </c>
    </row>
    <row r="9098" spans="1:2" x14ac:dyDescent="0.35">
      <c r="A9098" s="38" t="s">
        <v>365</v>
      </c>
      <c r="B9098" s="38">
        <v>13.2986</v>
      </c>
    </row>
    <row r="9099" spans="1:2" x14ac:dyDescent="0.35">
      <c r="A9099" s="38" t="s">
        <v>365</v>
      </c>
      <c r="B9099" s="38">
        <v>15.552000000000001</v>
      </c>
    </row>
    <row r="9100" spans="1:2" x14ac:dyDescent="0.35">
      <c r="A9100" s="38" t="s">
        <v>365</v>
      </c>
      <c r="B9100" s="38">
        <v>27.71580000000003</v>
      </c>
    </row>
    <row r="9101" spans="1:2" x14ac:dyDescent="0.35">
      <c r="A9101" s="38" t="s">
        <v>365</v>
      </c>
      <c r="B9101" s="38">
        <v>3.7584</v>
      </c>
    </row>
    <row r="9102" spans="1:2" x14ac:dyDescent="0.35">
      <c r="A9102" s="38" t="s">
        <v>365</v>
      </c>
      <c r="B9102" s="38">
        <v>128.68049999999994</v>
      </c>
    </row>
    <row r="9103" spans="1:2" x14ac:dyDescent="0.35">
      <c r="A9103" s="38" t="s">
        <v>365</v>
      </c>
      <c r="B9103" s="38">
        <v>5.3190000000000008</v>
      </c>
    </row>
    <row r="9104" spans="1:2" x14ac:dyDescent="0.35">
      <c r="A9104" s="38" t="s">
        <v>365</v>
      </c>
      <c r="B9104" s="38">
        <v>-16.956800000000005</v>
      </c>
    </row>
    <row r="9105" spans="1:2" x14ac:dyDescent="0.35">
      <c r="A9105" s="38" t="s">
        <v>365</v>
      </c>
      <c r="B9105" s="38">
        <v>-84.447999999999993</v>
      </c>
    </row>
    <row r="9106" spans="1:2" x14ac:dyDescent="0.35">
      <c r="A9106" s="38" t="s">
        <v>365</v>
      </c>
      <c r="B9106" s="38">
        <v>-51.296000000000006</v>
      </c>
    </row>
    <row r="9107" spans="1:2" x14ac:dyDescent="0.35">
      <c r="A9107" s="38" t="s">
        <v>365</v>
      </c>
      <c r="B9107" s="38">
        <v>-28.867800000000017</v>
      </c>
    </row>
    <row r="9108" spans="1:2" x14ac:dyDescent="0.35">
      <c r="A9108" s="38" t="s">
        <v>365</v>
      </c>
      <c r="B9108" s="38">
        <v>33.589499999999987</v>
      </c>
    </row>
    <row r="9109" spans="1:2" x14ac:dyDescent="0.35">
      <c r="A9109" s="38" t="s">
        <v>365</v>
      </c>
      <c r="B9109" s="38">
        <v>1.6776</v>
      </c>
    </row>
    <row r="9110" spans="1:2" x14ac:dyDescent="0.35">
      <c r="A9110" s="38" t="s">
        <v>365</v>
      </c>
      <c r="B9110" s="38">
        <v>11.733400000000001</v>
      </c>
    </row>
    <row r="9111" spans="1:2" x14ac:dyDescent="0.35">
      <c r="A9111" s="38" t="s">
        <v>365</v>
      </c>
      <c r="B9111" s="38">
        <v>36.397199999999998</v>
      </c>
    </row>
    <row r="9112" spans="1:2" x14ac:dyDescent="0.35">
      <c r="A9112" s="38" t="s">
        <v>363</v>
      </c>
      <c r="B9112" s="38">
        <v>17.472000000000001</v>
      </c>
    </row>
    <row r="9113" spans="1:2" x14ac:dyDescent="0.35">
      <c r="A9113" s="38" t="s">
        <v>363</v>
      </c>
      <c r="B9113" s="38">
        <v>4.3623999999999974</v>
      </c>
    </row>
    <row r="9114" spans="1:2" x14ac:dyDescent="0.35">
      <c r="A9114" s="38" t="s">
        <v>363</v>
      </c>
      <c r="B9114" s="38">
        <v>6.3040000000000305</v>
      </c>
    </row>
    <row r="9115" spans="1:2" x14ac:dyDescent="0.35">
      <c r="A9115" s="38" t="s">
        <v>363</v>
      </c>
      <c r="B9115" s="38">
        <v>7.1345999999999989</v>
      </c>
    </row>
    <row r="9116" spans="1:2" x14ac:dyDescent="0.35">
      <c r="A9116" s="38" t="s">
        <v>364</v>
      </c>
      <c r="B9116" s="38">
        <v>38.997500000000002</v>
      </c>
    </row>
    <row r="9117" spans="1:2" x14ac:dyDescent="0.35">
      <c r="A9117" s="38" t="s">
        <v>366</v>
      </c>
      <c r="B9117" s="38">
        <v>-93.079999999999984</v>
      </c>
    </row>
    <row r="9118" spans="1:2" x14ac:dyDescent="0.35">
      <c r="A9118" s="38" t="s">
        <v>366</v>
      </c>
      <c r="B9118" s="38">
        <v>6.3935999999999993</v>
      </c>
    </row>
    <row r="9119" spans="1:2" x14ac:dyDescent="0.35">
      <c r="A9119" s="38" t="s">
        <v>366</v>
      </c>
      <c r="B9119" s="38">
        <v>-63.376499999999965</v>
      </c>
    </row>
    <row r="9120" spans="1:2" x14ac:dyDescent="0.35">
      <c r="A9120" s="38" t="s">
        <v>366</v>
      </c>
      <c r="B9120" s="38">
        <v>7.0511999999999988</v>
      </c>
    </row>
    <row r="9121" spans="1:2" x14ac:dyDescent="0.35">
      <c r="A9121" s="38" t="s">
        <v>364</v>
      </c>
      <c r="B9121" s="38">
        <v>10.584</v>
      </c>
    </row>
    <row r="9122" spans="1:2" x14ac:dyDescent="0.35">
      <c r="A9122" s="38" t="s">
        <v>364</v>
      </c>
      <c r="B9122" s="38">
        <v>46.952999999999996</v>
      </c>
    </row>
    <row r="9123" spans="1:2" x14ac:dyDescent="0.35">
      <c r="A9123" s="38" t="s">
        <v>364</v>
      </c>
      <c r="B9123" s="38">
        <v>26.349399999999992</v>
      </c>
    </row>
    <row r="9124" spans="1:2" x14ac:dyDescent="0.35">
      <c r="A9124" s="38" t="s">
        <v>364</v>
      </c>
      <c r="B9124" s="38">
        <v>3.5009999999999994</v>
      </c>
    </row>
    <row r="9125" spans="1:2" x14ac:dyDescent="0.35">
      <c r="A9125" s="38" t="s">
        <v>366</v>
      </c>
      <c r="B9125" s="38">
        <v>-57.75660000000002</v>
      </c>
    </row>
    <row r="9126" spans="1:2" x14ac:dyDescent="0.35">
      <c r="A9126" s="38" t="s">
        <v>365</v>
      </c>
      <c r="B9126" s="38">
        <v>-3.8207999999999984</v>
      </c>
    </row>
    <row r="9127" spans="1:2" x14ac:dyDescent="0.35">
      <c r="A9127" s="38" t="s">
        <v>365</v>
      </c>
      <c r="B9127" s="38">
        <v>-2.1375999999999991</v>
      </c>
    </row>
    <row r="9128" spans="1:2" x14ac:dyDescent="0.35">
      <c r="A9128" s="38" t="s">
        <v>364</v>
      </c>
      <c r="B9128" s="38">
        <v>3.4775999999999998</v>
      </c>
    </row>
    <row r="9129" spans="1:2" x14ac:dyDescent="0.35">
      <c r="A9129" s="38" t="s">
        <v>365</v>
      </c>
      <c r="B9129" s="38">
        <v>-11.2806</v>
      </c>
    </row>
    <row r="9130" spans="1:2" x14ac:dyDescent="0.35">
      <c r="A9130" s="38" t="s">
        <v>364</v>
      </c>
      <c r="B9130" s="38">
        <v>-58.71599999999998</v>
      </c>
    </row>
    <row r="9131" spans="1:2" x14ac:dyDescent="0.35">
      <c r="A9131" s="38" t="s">
        <v>366</v>
      </c>
      <c r="B9131" s="38">
        <v>-241.17600000000002</v>
      </c>
    </row>
    <row r="9132" spans="1:2" x14ac:dyDescent="0.35">
      <c r="A9132" s="38" t="s">
        <v>366</v>
      </c>
      <c r="B9132" s="38">
        <v>1.6324000000000014</v>
      </c>
    </row>
    <row r="9133" spans="1:2" x14ac:dyDescent="0.35">
      <c r="A9133" s="38" t="s">
        <v>366</v>
      </c>
      <c r="B9133" s="38">
        <v>9.8856000000000002</v>
      </c>
    </row>
    <row r="9134" spans="1:2" x14ac:dyDescent="0.35">
      <c r="A9134" s="38" t="s">
        <v>366</v>
      </c>
      <c r="B9134" s="38">
        <v>36.287699999999987</v>
      </c>
    </row>
    <row r="9135" spans="1:2" x14ac:dyDescent="0.35">
      <c r="A9135" s="38" t="s">
        <v>364</v>
      </c>
      <c r="B9135" s="38">
        <v>41.697000000000003</v>
      </c>
    </row>
    <row r="9136" spans="1:2" x14ac:dyDescent="0.35">
      <c r="A9136" s="38" t="s">
        <v>363</v>
      </c>
      <c r="B9136" s="38">
        <v>-22.671600000000005</v>
      </c>
    </row>
    <row r="9137" spans="1:2" x14ac:dyDescent="0.35">
      <c r="A9137" s="38" t="s">
        <v>363</v>
      </c>
      <c r="B9137" s="38">
        <v>-5.1983999999999995</v>
      </c>
    </row>
    <row r="9138" spans="1:2" x14ac:dyDescent="0.35">
      <c r="A9138" s="38" t="s">
        <v>363</v>
      </c>
      <c r="B9138" s="38">
        <v>3.4668000000000001</v>
      </c>
    </row>
    <row r="9139" spans="1:2" x14ac:dyDescent="0.35">
      <c r="A9139" s="38" t="s">
        <v>363</v>
      </c>
      <c r="B9139" s="38">
        <v>-12.224</v>
      </c>
    </row>
    <row r="9140" spans="1:2" x14ac:dyDescent="0.35">
      <c r="A9140" s="38" t="s">
        <v>363</v>
      </c>
      <c r="B9140" s="38">
        <v>13.571999999999996</v>
      </c>
    </row>
    <row r="9141" spans="1:2" x14ac:dyDescent="0.35">
      <c r="A9141" s="38" t="s">
        <v>365</v>
      </c>
      <c r="B9141" s="38">
        <v>95.188799999999972</v>
      </c>
    </row>
    <row r="9142" spans="1:2" x14ac:dyDescent="0.35">
      <c r="A9142" s="38" t="s">
        <v>364</v>
      </c>
      <c r="B9142" s="38">
        <v>47.993999999999986</v>
      </c>
    </row>
    <row r="9143" spans="1:2" x14ac:dyDescent="0.35">
      <c r="A9143" s="38" t="s">
        <v>366</v>
      </c>
      <c r="B9143" s="38">
        <v>12.208000000000002</v>
      </c>
    </row>
    <row r="9144" spans="1:2" x14ac:dyDescent="0.35">
      <c r="A9144" s="38" t="s">
        <v>364</v>
      </c>
      <c r="B9144" s="38">
        <v>3.0043999999999995</v>
      </c>
    </row>
    <row r="9145" spans="1:2" x14ac:dyDescent="0.35">
      <c r="A9145" s="38" t="s">
        <v>364</v>
      </c>
      <c r="B9145" s="38">
        <v>70.195499999999981</v>
      </c>
    </row>
    <row r="9146" spans="1:2" x14ac:dyDescent="0.35">
      <c r="A9146" s="38" t="s">
        <v>364</v>
      </c>
      <c r="B9146" s="38">
        <v>18.820999999999994</v>
      </c>
    </row>
    <row r="9147" spans="1:2" x14ac:dyDescent="0.35">
      <c r="A9147" s="38" t="s">
        <v>365</v>
      </c>
      <c r="B9147" s="38">
        <v>-4.492799999999999</v>
      </c>
    </row>
    <row r="9148" spans="1:2" x14ac:dyDescent="0.35">
      <c r="A9148" s="38" t="s">
        <v>366</v>
      </c>
      <c r="B9148" s="38">
        <v>42.991400000000006</v>
      </c>
    </row>
    <row r="9149" spans="1:2" x14ac:dyDescent="0.35">
      <c r="A9149" s="38" t="s">
        <v>366</v>
      </c>
      <c r="B9149" s="38">
        <v>2.7336</v>
      </c>
    </row>
    <row r="9150" spans="1:2" x14ac:dyDescent="0.35">
      <c r="A9150" s="38" t="s">
        <v>366</v>
      </c>
      <c r="B9150" s="38">
        <v>406.71539999999993</v>
      </c>
    </row>
    <row r="9151" spans="1:2" x14ac:dyDescent="0.35">
      <c r="A9151" s="38" t="s">
        <v>365</v>
      </c>
      <c r="B9151" s="38">
        <v>66.508799999999994</v>
      </c>
    </row>
    <row r="9152" spans="1:2" x14ac:dyDescent="0.35">
      <c r="A9152" s="38" t="s">
        <v>365</v>
      </c>
      <c r="B9152" s="38">
        <v>12.376000000000001</v>
      </c>
    </row>
    <row r="9153" spans="1:2" x14ac:dyDescent="0.35">
      <c r="A9153" s="38" t="s">
        <v>364</v>
      </c>
      <c r="B9153" s="38">
        <v>2.3685999999999989</v>
      </c>
    </row>
    <row r="9154" spans="1:2" x14ac:dyDescent="0.35">
      <c r="A9154" s="38" t="s">
        <v>364</v>
      </c>
      <c r="B9154" s="38">
        <v>1.4499999999999993</v>
      </c>
    </row>
    <row r="9155" spans="1:2" x14ac:dyDescent="0.35">
      <c r="A9155" s="38" t="s">
        <v>364</v>
      </c>
      <c r="B9155" s="38">
        <v>1.852199999999999</v>
      </c>
    </row>
    <row r="9156" spans="1:2" x14ac:dyDescent="0.35">
      <c r="A9156" s="38" t="s">
        <v>366</v>
      </c>
      <c r="B9156" s="38">
        <v>3.1382000000000003</v>
      </c>
    </row>
    <row r="9157" spans="1:2" x14ac:dyDescent="0.35">
      <c r="A9157" s="38" t="s">
        <v>364</v>
      </c>
      <c r="B9157" s="38">
        <v>19.238399999999999</v>
      </c>
    </row>
    <row r="9158" spans="1:2" x14ac:dyDescent="0.35">
      <c r="A9158" s="38" t="s">
        <v>366</v>
      </c>
      <c r="B9158" s="38">
        <v>27.529200000000003</v>
      </c>
    </row>
    <row r="9159" spans="1:2" x14ac:dyDescent="0.35">
      <c r="A9159" s="38" t="s">
        <v>366</v>
      </c>
      <c r="B9159" s="38">
        <v>124.6752</v>
      </c>
    </row>
    <row r="9160" spans="1:2" x14ac:dyDescent="0.35">
      <c r="A9160" s="38" t="s">
        <v>366</v>
      </c>
      <c r="B9160" s="38">
        <v>104.7222</v>
      </c>
    </row>
    <row r="9161" spans="1:2" x14ac:dyDescent="0.35">
      <c r="A9161" s="38" t="s">
        <v>363</v>
      </c>
      <c r="B9161" s="38">
        <v>-3.0366</v>
      </c>
    </row>
    <row r="9162" spans="1:2" x14ac:dyDescent="0.35">
      <c r="A9162" s="38" t="s">
        <v>363</v>
      </c>
      <c r="B9162" s="38">
        <v>-7.9199999999999982</v>
      </c>
    </row>
    <row r="9163" spans="1:2" x14ac:dyDescent="0.35">
      <c r="A9163" s="38" t="s">
        <v>365</v>
      </c>
      <c r="B9163" s="38">
        <v>32.46879999999998</v>
      </c>
    </row>
    <row r="9164" spans="1:2" x14ac:dyDescent="0.35">
      <c r="A9164" s="38" t="s">
        <v>365</v>
      </c>
      <c r="B9164" s="38">
        <v>176.80260000000001</v>
      </c>
    </row>
    <row r="9165" spans="1:2" x14ac:dyDescent="0.35">
      <c r="A9165" s="38" t="s">
        <v>365</v>
      </c>
      <c r="B9165" s="38">
        <v>0.74249999999999994</v>
      </c>
    </row>
    <row r="9166" spans="1:2" x14ac:dyDescent="0.35">
      <c r="A9166" s="38" t="s">
        <v>365</v>
      </c>
      <c r="B9166" s="38">
        <v>-393.60200000000009</v>
      </c>
    </row>
    <row r="9167" spans="1:2" x14ac:dyDescent="0.35">
      <c r="A9167" s="38" t="s">
        <v>364</v>
      </c>
      <c r="B9167" s="38">
        <v>503.63999999999965</v>
      </c>
    </row>
    <row r="9168" spans="1:2" x14ac:dyDescent="0.35">
      <c r="A9168" s="38" t="s">
        <v>364</v>
      </c>
      <c r="B9168" s="38">
        <v>50.327999999999996</v>
      </c>
    </row>
    <row r="9169" spans="1:2" x14ac:dyDescent="0.35">
      <c r="A9169" s="38" t="s">
        <v>364</v>
      </c>
      <c r="B9169" s="38">
        <v>72.431999999999988</v>
      </c>
    </row>
    <row r="9170" spans="1:2" x14ac:dyDescent="0.35">
      <c r="A9170" s="38" t="s">
        <v>363</v>
      </c>
      <c r="B9170" s="38">
        <v>147.08959999999999</v>
      </c>
    </row>
    <row r="9171" spans="1:2" x14ac:dyDescent="0.35">
      <c r="A9171" s="38" t="s">
        <v>363</v>
      </c>
      <c r="B9171" s="38">
        <v>21.012799999999999</v>
      </c>
    </row>
    <row r="9172" spans="1:2" x14ac:dyDescent="0.35">
      <c r="A9172" s="38" t="s">
        <v>364</v>
      </c>
      <c r="B9172" s="38">
        <v>1.597999999999999</v>
      </c>
    </row>
    <row r="9173" spans="1:2" x14ac:dyDescent="0.35">
      <c r="A9173" s="38" t="s">
        <v>364</v>
      </c>
      <c r="B9173" s="38">
        <v>22.991999999999997</v>
      </c>
    </row>
    <row r="9174" spans="1:2" x14ac:dyDescent="0.35">
      <c r="A9174" s="38" t="s">
        <v>364</v>
      </c>
      <c r="B9174" s="38">
        <v>222.58799999999991</v>
      </c>
    </row>
    <row r="9175" spans="1:2" x14ac:dyDescent="0.35">
      <c r="A9175" s="38" t="s">
        <v>364</v>
      </c>
      <c r="B9175" s="38">
        <v>11.230799999999999</v>
      </c>
    </row>
    <row r="9176" spans="1:2" x14ac:dyDescent="0.35">
      <c r="A9176" s="38" t="s">
        <v>364</v>
      </c>
      <c r="B9176" s="38">
        <v>8.9969999999999892</v>
      </c>
    </row>
    <row r="9177" spans="1:2" x14ac:dyDescent="0.35">
      <c r="A9177" s="38" t="s">
        <v>364</v>
      </c>
      <c r="B9177" s="38">
        <v>9.3312000000000008</v>
      </c>
    </row>
    <row r="9178" spans="1:2" x14ac:dyDescent="0.35">
      <c r="A9178" s="38" t="s">
        <v>363</v>
      </c>
      <c r="B9178" s="38">
        <v>-20.72399999999999</v>
      </c>
    </row>
    <row r="9179" spans="1:2" x14ac:dyDescent="0.35">
      <c r="A9179" s="38" t="s">
        <v>366</v>
      </c>
      <c r="B9179" s="38">
        <v>3.9144000000000005</v>
      </c>
    </row>
    <row r="9180" spans="1:2" x14ac:dyDescent="0.35">
      <c r="A9180" s="38" t="s">
        <v>366</v>
      </c>
      <c r="B9180" s="38">
        <v>6.1490000000000009</v>
      </c>
    </row>
    <row r="9181" spans="1:2" x14ac:dyDescent="0.35">
      <c r="A9181" s="38" t="s">
        <v>364</v>
      </c>
      <c r="B9181" s="38">
        <v>44.242500000000035</v>
      </c>
    </row>
    <row r="9182" spans="1:2" x14ac:dyDescent="0.35">
      <c r="A9182" s="38" t="s">
        <v>364</v>
      </c>
      <c r="B9182" s="38">
        <v>4.1832000000000003</v>
      </c>
    </row>
    <row r="9183" spans="1:2" x14ac:dyDescent="0.35">
      <c r="A9183" s="38" t="s">
        <v>364</v>
      </c>
      <c r="B9183" s="38">
        <v>11.673000000000002</v>
      </c>
    </row>
    <row r="9184" spans="1:2" x14ac:dyDescent="0.35">
      <c r="A9184" s="38" t="s">
        <v>364</v>
      </c>
      <c r="B9184" s="38">
        <v>7.8064000000000036</v>
      </c>
    </row>
    <row r="9185" spans="1:2" x14ac:dyDescent="0.35">
      <c r="A9185" s="38" t="s">
        <v>364</v>
      </c>
      <c r="B9185" s="38">
        <v>11.543199999999999</v>
      </c>
    </row>
    <row r="9186" spans="1:2" x14ac:dyDescent="0.35">
      <c r="A9186" s="38" t="s">
        <v>364</v>
      </c>
      <c r="B9186" s="38">
        <v>15.524999999999999</v>
      </c>
    </row>
    <row r="9187" spans="1:2" x14ac:dyDescent="0.35">
      <c r="A9187" s="38" t="s">
        <v>364</v>
      </c>
      <c r="B9187" s="38">
        <v>25.897999999999982</v>
      </c>
    </row>
    <row r="9188" spans="1:2" x14ac:dyDescent="0.35">
      <c r="A9188" s="38" t="s">
        <v>364</v>
      </c>
      <c r="B9188" s="38">
        <v>412.46800000000007</v>
      </c>
    </row>
    <row r="9189" spans="1:2" x14ac:dyDescent="0.35">
      <c r="A9189" s="38" t="s">
        <v>366</v>
      </c>
      <c r="B9189" s="38">
        <v>-0.69760000000000066</v>
      </c>
    </row>
    <row r="9190" spans="1:2" x14ac:dyDescent="0.35">
      <c r="A9190" s="38" t="s">
        <v>366</v>
      </c>
      <c r="B9190" s="38">
        <v>3.8024000000000004</v>
      </c>
    </row>
    <row r="9191" spans="1:2" x14ac:dyDescent="0.35">
      <c r="A9191" s="38" t="s">
        <v>366</v>
      </c>
      <c r="B9191" s="38">
        <v>-165.768</v>
      </c>
    </row>
    <row r="9192" spans="1:2" x14ac:dyDescent="0.35">
      <c r="A9192" s="38" t="s">
        <v>366</v>
      </c>
      <c r="B9192" s="38">
        <v>-82.989999999999981</v>
      </c>
    </row>
    <row r="9193" spans="1:2" x14ac:dyDescent="0.35">
      <c r="A9193" s="38" t="s">
        <v>366</v>
      </c>
      <c r="B9193" s="38">
        <v>15.489999999999997</v>
      </c>
    </row>
    <row r="9194" spans="1:2" x14ac:dyDescent="0.35">
      <c r="A9194" s="38" t="s">
        <v>365</v>
      </c>
      <c r="B9194" s="38">
        <v>-46.995200000000025</v>
      </c>
    </row>
    <row r="9195" spans="1:2" x14ac:dyDescent="0.35">
      <c r="A9195" s="38" t="s">
        <v>365</v>
      </c>
      <c r="B9195" s="38">
        <v>38.779199999999989</v>
      </c>
    </row>
    <row r="9196" spans="1:2" x14ac:dyDescent="0.35">
      <c r="A9196" s="38" t="s">
        <v>364</v>
      </c>
      <c r="B9196" s="38">
        <v>3.5993999999999993</v>
      </c>
    </row>
    <row r="9197" spans="1:2" x14ac:dyDescent="0.35">
      <c r="A9197" s="38" t="s">
        <v>364</v>
      </c>
      <c r="B9197" s="38">
        <v>-16.614000000000004</v>
      </c>
    </row>
    <row r="9198" spans="1:2" x14ac:dyDescent="0.35">
      <c r="A9198" s="38" t="s">
        <v>364</v>
      </c>
      <c r="B9198" s="38">
        <v>19.180800000000001</v>
      </c>
    </row>
    <row r="9199" spans="1:2" x14ac:dyDescent="0.35">
      <c r="A9199" s="38" t="s">
        <v>364</v>
      </c>
      <c r="B9199" s="38">
        <v>125.30000000000007</v>
      </c>
    </row>
    <row r="9200" spans="1:2" x14ac:dyDescent="0.35">
      <c r="A9200" s="38" t="s">
        <v>364</v>
      </c>
      <c r="B9200" s="38">
        <v>11.0808</v>
      </c>
    </row>
    <row r="9201" spans="1:2" x14ac:dyDescent="0.35">
      <c r="A9201" s="38" t="s">
        <v>364</v>
      </c>
      <c r="B9201" s="38">
        <v>32.097999999999971</v>
      </c>
    </row>
    <row r="9202" spans="1:2" x14ac:dyDescent="0.35">
      <c r="A9202" s="38" t="s">
        <v>366</v>
      </c>
      <c r="B9202" s="38">
        <v>12.097999999999999</v>
      </c>
    </row>
    <row r="9203" spans="1:2" x14ac:dyDescent="0.35">
      <c r="A9203" s="38" t="s">
        <v>366</v>
      </c>
      <c r="B9203" s="38">
        <v>148.51060000000001</v>
      </c>
    </row>
    <row r="9204" spans="1:2" x14ac:dyDescent="0.35">
      <c r="A9204" s="38" t="s">
        <v>366</v>
      </c>
      <c r="B9204" s="38">
        <v>10.0632</v>
      </c>
    </row>
    <row r="9205" spans="1:2" x14ac:dyDescent="0.35">
      <c r="A9205" s="38" t="s">
        <v>366</v>
      </c>
      <c r="B9205" s="38">
        <v>32.186000000000007</v>
      </c>
    </row>
    <row r="9206" spans="1:2" x14ac:dyDescent="0.35">
      <c r="A9206" s="38" t="s">
        <v>364</v>
      </c>
      <c r="B9206" s="38">
        <v>6.911999999999999</v>
      </c>
    </row>
    <row r="9207" spans="1:2" x14ac:dyDescent="0.35">
      <c r="A9207" s="38" t="s">
        <v>366</v>
      </c>
      <c r="B9207" s="38">
        <v>4.4891999999999985</v>
      </c>
    </row>
    <row r="9208" spans="1:2" x14ac:dyDescent="0.35">
      <c r="A9208" s="38" t="s">
        <v>366</v>
      </c>
      <c r="B9208" s="38">
        <v>24.883200000000002</v>
      </c>
    </row>
    <row r="9209" spans="1:2" x14ac:dyDescent="0.35">
      <c r="A9209" s="38" t="s">
        <v>365</v>
      </c>
      <c r="B9209" s="38">
        <v>7.4654999999999987</v>
      </c>
    </row>
    <row r="9210" spans="1:2" x14ac:dyDescent="0.35">
      <c r="A9210" s="38" t="s">
        <v>364</v>
      </c>
      <c r="B9210" s="38">
        <v>4.1755999999999993</v>
      </c>
    </row>
    <row r="9211" spans="1:2" x14ac:dyDescent="0.35">
      <c r="A9211" s="38" t="s">
        <v>365</v>
      </c>
      <c r="B9211" s="38">
        <v>3.4944000000000002</v>
      </c>
    </row>
    <row r="9212" spans="1:2" x14ac:dyDescent="0.35">
      <c r="A9212" s="38" t="s">
        <v>365</v>
      </c>
      <c r="B9212" s="38">
        <v>2.5920000000000001</v>
      </c>
    </row>
    <row r="9213" spans="1:2" x14ac:dyDescent="0.35">
      <c r="A9213" s="38" t="s">
        <v>364</v>
      </c>
      <c r="B9213" s="38">
        <v>9.3312000000000008</v>
      </c>
    </row>
    <row r="9214" spans="1:2" x14ac:dyDescent="0.35">
      <c r="A9214" s="38" t="s">
        <v>364</v>
      </c>
      <c r="B9214" s="38">
        <v>11.166400000000003</v>
      </c>
    </row>
    <row r="9215" spans="1:2" x14ac:dyDescent="0.35">
      <c r="A9215" s="38" t="s">
        <v>364</v>
      </c>
      <c r="B9215" s="38">
        <v>28.598399999999994</v>
      </c>
    </row>
    <row r="9216" spans="1:2" x14ac:dyDescent="0.35">
      <c r="A9216" s="38" t="s">
        <v>366</v>
      </c>
      <c r="B9216" s="38">
        <v>6.9741</v>
      </c>
    </row>
    <row r="9217" spans="1:2" x14ac:dyDescent="0.35">
      <c r="A9217" s="38" t="s">
        <v>364</v>
      </c>
      <c r="B9217" s="38">
        <v>15.552000000000001</v>
      </c>
    </row>
    <row r="9218" spans="1:2" x14ac:dyDescent="0.35">
      <c r="A9218" s="38" t="s">
        <v>365</v>
      </c>
      <c r="B9218" s="38">
        <v>-24.771599999999999</v>
      </c>
    </row>
    <row r="9219" spans="1:2" x14ac:dyDescent="0.35">
      <c r="A9219" s="38" t="s">
        <v>365</v>
      </c>
      <c r="B9219" s="38">
        <v>7.4871999999999996</v>
      </c>
    </row>
    <row r="9220" spans="1:2" x14ac:dyDescent="0.35">
      <c r="A9220" s="38" t="s">
        <v>366</v>
      </c>
      <c r="B9220" s="38">
        <v>3.3515999999999977</v>
      </c>
    </row>
    <row r="9221" spans="1:2" x14ac:dyDescent="0.35">
      <c r="A9221" s="38" t="s">
        <v>366</v>
      </c>
      <c r="B9221" s="38">
        <v>-204.99959999999996</v>
      </c>
    </row>
    <row r="9222" spans="1:2" x14ac:dyDescent="0.35">
      <c r="A9222" s="38" t="s">
        <v>363</v>
      </c>
      <c r="B9222" s="38">
        <v>5.2028999999999996</v>
      </c>
    </row>
    <row r="9223" spans="1:2" x14ac:dyDescent="0.35">
      <c r="A9223" s="38" t="s">
        <v>363</v>
      </c>
      <c r="B9223" s="38">
        <v>346.03960000000006</v>
      </c>
    </row>
    <row r="9224" spans="1:2" x14ac:dyDescent="0.35">
      <c r="A9224" s="38" t="s">
        <v>363</v>
      </c>
      <c r="B9224" s="38">
        <v>12.441600000000001</v>
      </c>
    </row>
    <row r="9225" spans="1:2" x14ac:dyDescent="0.35">
      <c r="A9225" s="38" t="s">
        <v>365</v>
      </c>
      <c r="B9225" s="38">
        <v>-13.188000000000009</v>
      </c>
    </row>
    <row r="9226" spans="1:2" x14ac:dyDescent="0.35">
      <c r="A9226" s="38" t="s">
        <v>365</v>
      </c>
      <c r="B9226" s="38">
        <v>-2.3232000000000008</v>
      </c>
    </row>
    <row r="9227" spans="1:2" x14ac:dyDescent="0.35">
      <c r="A9227" s="38" t="s">
        <v>365</v>
      </c>
      <c r="B9227" s="38">
        <v>-6.4232000000000014</v>
      </c>
    </row>
    <row r="9228" spans="1:2" x14ac:dyDescent="0.35">
      <c r="A9228" s="38" t="s">
        <v>365</v>
      </c>
      <c r="B9228" s="38">
        <v>-12.528600000000001</v>
      </c>
    </row>
    <row r="9229" spans="1:2" x14ac:dyDescent="0.35">
      <c r="A9229" s="38" t="s">
        <v>364</v>
      </c>
      <c r="B9229" s="38">
        <v>106.78080000000003</v>
      </c>
    </row>
    <row r="9230" spans="1:2" x14ac:dyDescent="0.35">
      <c r="A9230" s="38" t="s">
        <v>364</v>
      </c>
      <c r="B9230" s="38">
        <v>3.36</v>
      </c>
    </row>
    <row r="9231" spans="1:2" x14ac:dyDescent="0.35">
      <c r="A9231" s="38" t="s">
        <v>364</v>
      </c>
      <c r="B9231" s="38">
        <v>5.5070999999999994</v>
      </c>
    </row>
    <row r="9232" spans="1:2" x14ac:dyDescent="0.35">
      <c r="A9232" s="38" t="s">
        <v>364</v>
      </c>
      <c r="B9232" s="38">
        <v>27.993600000000001</v>
      </c>
    </row>
    <row r="9233" spans="1:2" x14ac:dyDescent="0.35">
      <c r="A9233" s="38" t="s">
        <v>364</v>
      </c>
      <c r="B9233" s="38">
        <v>-694.29359999999997</v>
      </c>
    </row>
    <row r="9234" spans="1:2" x14ac:dyDescent="0.35">
      <c r="A9234" s="38" t="s">
        <v>364</v>
      </c>
      <c r="B9234" s="38">
        <v>31.244399999999995</v>
      </c>
    </row>
    <row r="9235" spans="1:2" x14ac:dyDescent="0.35">
      <c r="A9235" s="38" t="s">
        <v>364</v>
      </c>
      <c r="B9235" s="38">
        <v>0.94679999999999698</v>
      </c>
    </row>
    <row r="9236" spans="1:2" x14ac:dyDescent="0.35">
      <c r="A9236" s="38" t="s">
        <v>364</v>
      </c>
      <c r="B9236" s="38">
        <v>68.197999999999979</v>
      </c>
    </row>
    <row r="9237" spans="1:2" x14ac:dyDescent="0.35">
      <c r="A9237" s="38" t="s">
        <v>364</v>
      </c>
      <c r="B9237" s="38">
        <v>5.2332000000000001</v>
      </c>
    </row>
    <row r="9238" spans="1:2" x14ac:dyDescent="0.35">
      <c r="A9238" s="38" t="s">
        <v>364</v>
      </c>
      <c r="B9238" s="38">
        <v>28.436399999999935</v>
      </c>
    </row>
    <row r="9239" spans="1:2" x14ac:dyDescent="0.35">
      <c r="A9239" s="38" t="s">
        <v>364</v>
      </c>
      <c r="B9239" s="38">
        <v>2.5591999999999997</v>
      </c>
    </row>
    <row r="9240" spans="1:2" x14ac:dyDescent="0.35">
      <c r="A9240" s="38" t="s">
        <v>366</v>
      </c>
      <c r="B9240" s="38">
        <v>-3.6892000000000067</v>
      </c>
    </row>
    <row r="9241" spans="1:2" x14ac:dyDescent="0.35">
      <c r="A9241" s="38" t="s">
        <v>363</v>
      </c>
      <c r="B9241" s="38">
        <v>20.584200000000003</v>
      </c>
    </row>
    <row r="9242" spans="1:2" x14ac:dyDescent="0.35">
      <c r="A9242" s="38" t="s">
        <v>363</v>
      </c>
      <c r="B9242" s="38">
        <v>-3.9248999999999974</v>
      </c>
    </row>
    <row r="9243" spans="1:2" x14ac:dyDescent="0.35">
      <c r="A9243" s="38" t="s">
        <v>363</v>
      </c>
      <c r="B9243" s="38">
        <v>0.57540000000000058</v>
      </c>
    </row>
    <row r="9244" spans="1:2" x14ac:dyDescent="0.35">
      <c r="A9244" s="38" t="s">
        <v>364</v>
      </c>
      <c r="B9244" s="38">
        <v>4.6487999999999987</v>
      </c>
    </row>
    <row r="9245" spans="1:2" x14ac:dyDescent="0.35">
      <c r="A9245" s="38" t="s">
        <v>364</v>
      </c>
      <c r="B9245" s="38">
        <v>7.0489999999999995</v>
      </c>
    </row>
    <row r="9246" spans="1:2" x14ac:dyDescent="0.35">
      <c r="A9246" s="38" t="s">
        <v>364</v>
      </c>
      <c r="B9246" s="38">
        <v>2.2239999999999998</v>
      </c>
    </row>
    <row r="9247" spans="1:2" x14ac:dyDescent="0.35">
      <c r="A9247" s="38" t="s">
        <v>364</v>
      </c>
      <c r="B9247" s="38">
        <v>15.552000000000001</v>
      </c>
    </row>
    <row r="9248" spans="1:2" x14ac:dyDescent="0.35">
      <c r="A9248" s="38" t="s">
        <v>364</v>
      </c>
      <c r="B9248" s="38">
        <v>2.8535999999999988</v>
      </c>
    </row>
    <row r="9249" spans="1:2" x14ac:dyDescent="0.35">
      <c r="A9249" s="38" t="s">
        <v>364</v>
      </c>
      <c r="B9249" s="38">
        <v>0.72279999999999989</v>
      </c>
    </row>
    <row r="9250" spans="1:2" x14ac:dyDescent="0.35">
      <c r="A9250" s="38" t="s">
        <v>366</v>
      </c>
      <c r="B9250" s="38">
        <v>1.3649999999999998</v>
      </c>
    </row>
    <row r="9251" spans="1:2" x14ac:dyDescent="0.35">
      <c r="A9251" s="38" t="s">
        <v>366</v>
      </c>
      <c r="B9251" s="38">
        <v>220.48250000000002</v>
      </c>
    </row>
    <row r="9252" spans="1:2" x14ac:dyDescent="0.35">
      <c r="A9252" s="38" t="s">
        <v>365</v>
      </c>
      <c r="B9252" s="38">
        <v>54.444800000000001</v>
      </c>
    </row>
    <row r="9253" spans="1:2" x14ac:dyDescent="0.35">
      <c r="A9253" s="38" t="s">
        <v>364</v>
      </c>
      <c r="B9253" s="38">
        <v>33.639999999999986</v>
      </c>
    </row>
    <row r="9254" spans="1:2" x14ac:dyDescent="0.35">
      <c r="A9254" s="38" t="s">
        <v>363</v>
      </c>
      <c r="B9254" s="38">
        <v>63.983999999999988</v>
      </c>
    </row>
    <row r="9255" spans="1:2" x14ac:dyDescent="0.35">
      <c r="A9255" s="38" t="s">
        <v>363</v>
      </c>
      <c r="B9255" s="38">
        <v>6.2208000000000006</v>
      </c>
    </row>
    <row r="9256" spans="1:2" x14ac:dyDescent="0.35">
      <c r="A9256" s="38" t="s">
        <v>365</v>
      </c>
      <c r="B9256" s="38">
        <v>15.222499999999997</v>
      </c>
    </row>
    <row r="9257" spans="1:2" x14ac:dyDescent="0.35">
      <c r="A9257" s="38" t="s">
        <v>365</v>
      </c>
      <c r="B9257" s="38">
        <v>6.8723999999999998</v>
      </c>
    </row>
    <row r="9258" spans="1:2" x14ac:dyDescent="0.35">
      <c r="A9258" s="38" t="s">
        <v>365</v>
      </c>
      <c r="B9258" s="38">
        <v>4.4344000000000001</v>
      </c>
    </row>
    <row r="9259" spans="1:2" x14ac:dyDescent="0.35">
      <c r="A9259" s="38" t="s">
        <v>365</v>
      </c>
      <c r="B9259" s="38">
        <v>53.270399999999995</v>
      </c>
    </row>
    <row r="9260" spans="1:2" x14ac:dyDescent="0.35">
      <c r="A9260" s="38" t="s">
        <v>365</v>
      </c>
      <c r="B9260" s="38">
        <v>24.393000000000001</v>
      </c>
    </row>
    <row r="9261" spans="1:2" x14ac:dyDescent="0.35">
      <c r="A9261" s="38" t="s">
        <v>365</v>
      </c>
      <c r="B9261" s="38">
        <v>2.598399999999998</v>
      </c>
    </row>
    <row r="9262" spans="1:2" x14ac:dyDescent="0.35">
      <c r="A9262" s="38" t="s">
        <v>365</v>
      </c>
      <c r="B9262" s="38">
        <v>6.63</v>
      </c>
    </row>
    <row r="9263" spans="1:2" x14ac:dyDescent="0.35">
      <c r="A9263" s="38" t="s">
        <v>364</v>
      </c>
      <c r="B9263" s="38">
        <v>-2.6997000000000355</v>
      </c>
    </row>
    <row r="9264" spans="1:2" x14ac:dyDescent="0.35">
      <c r="A9264" s="38" t="s">
        <v>365</v>
      </c>
      <c r="B9264" s="38">
        <v>35.097300000000004</v>
      </c>
    </row>
    <row r="9265" spans="1:2" x14ac:dyDescent="0.35">
      <c r="A9265" s="38" t="s">
        <v>365</v>
      </c>
      <c r="B9265" s="38">
        <v>53.982000000000006</v>
      </c>
    </row>
    <row r="9266" spans="1:2" x14ac:dyDescent="0.35">
      <c r="A9266" s="38" t="s">
        <v>363</v>
      </c>
      <c r="B9266" s="38">
        <v>-7.782</v>
      </c>
    </row>
    <row r="9267" spans="1:2" x14ac:dyDescent="0.35">
      <c r="A9267" s="38" t="s">
        <v>363</v>
      </c>
      <c r="B9267" s="38">
        <v>24.317999999999998</v>
      </c>
    </row>
    <row r="9268" spans="1:2" x14ac:dyDescent="0.35">
      <c r="A9268" s="38" t="s">
        <v>364</v>
      </c>
      <c r="B9268" s="38">
        <v>5.5327999999999999</v>
      </c>
    </row>
    <row r="9269" spans="1:2" x14ac:dyDescent="0.35">
      <c r="A9269" s="38" t="s">
        <v>366</v>
      </c>
      <c r="B9269" s="38">
        <v>6.8388000000000009</v>
      </c>
    </row>
    <row r="9270" spans="1:2" x14ac:dyDescent="0.35">
      <c r="A9270" s="38" t="s">
        <v>366</v>
      </c>
      <c r="B9270" s="38">
        <v>9.6191999999999993</v>
      </c>
    </row>
    <row r="9271" spans="1:2" x14ac:dyDescent="0.35">
      <c r="A9271" s="38" t="s">
        <v>366</v>
      </c>
      <c r="B9271" s="38">
        <v>11.2308</v>
      </c>
    </row>
    <row r="9272" spans="1:2" x14ac:dyDescent="0.35">
      <c r="A9272" s="38" t="s">
        <v>366</v>
      </c>
      <c r="B9272" s="38">
        <v>1453.1237999999996</v>
      </c>
    </row>
    <row r="9273" spans="1:2" x14ac:dyDescent="0.35">
      <c r="A9273" s="38" t="s">
        <v>366</v>
      </c>
      <c r="B9273" s="38">
        <v>4.4088000000000012</v>
      </c>
    </row>
    <row r="9274" spans="1:2" x14ac:dyDescent="0.35">
      <c r="A9274" s="38" t="s">
        <v>366</v>
      </c>
      <c r="B9274" s="38">
        <v>303.3408</v>
      </c>
    </row>
    <row r="9275" spans="1:2" x14ac:dyDescent="0.35">
      <c r="A9275" s="38" t="s">
        <v>363</v>
      </c>
      <c r="B9275" s="38">
        <v>757.41120000000001</v>
      </c>
    </row>
    <row r="9276" spans="1:2" x14ac:dyDescent="0.35">
      <c r="A9276" s="38" t="s">
        <v>364</v>
      </c>
      <c r="B9276" s="38">
        <v>112.57400000000001</v>
      </c>
    </row>
    <row r="9277" spans="1:2" x14ac:dyDescent="0.35">
      <c r="A9277" s="38" t="s">
        <v>363</v>
      </c>
      <c r="B9277" s="38">
        <v>13.852799999999995</v>
      </c>
    </row>
    <row r="9278" spans="1:2" x14ac:dyDescent="0.35">
      <c r="A9278" s="38" t="s">
        <v>363</v>
      </c>
      <c r="B9278" s="38">
        <v>11.98</v>
      </c>
    </row>
    <row r="9279" spans="1:2" x14ac:dyDescent="0.35">
      <c r="A9279" s="38" t="s">
        <v>366</v>
      </c>
      <c r="B9279" s="38">
        <v>5.1791999999999998</v>
      </c>
    </row>
    <row r="9280" spans="1:2" x14ac:dyDescent="0.35">
      <c r="A9280" s="38" t="s">
        <v>366</v>
      </c>
      <c r="B9280" s="38">
        <v>-5.6006999999999962</v>
      </c>
    </row>
    <row r="9281" spans="1:2" x14ac:dyDescent="0.35">
      <c r="A9281" s="38" t="s">
        <v>366</v>
      </c>
      <c r="B9281" s="38">
        <v>-28.49799999999999</v>
      </c>
    </row>
    <row r="9282" spans="1:2" x14ac:dyDescent="0.35">
      <c r="A9282" s="38" t="s">
        <v>364</v>
      </c>
      <c r="B9282" s="38">
        <v>40.97</v>
      </c>
    </row>
    <row r="9283" spans="1:2" x14ac:dyDescent="0.35">
      <c r="A9283" s="38" t="s">
        <v>363</v>
      </c>
      <c r="B9283" s="38">
        <v>20.369999999999997</v>
      </c>
    </row>
    <row r="9284" spans="1:2" x14ac:dyDescent="0.35">
      <c r="A9284" s="38" t="s">
        <v>363</v>
      </c>
      <c r="B9284" s="38">
        <v>25.278400000000001</v>
      </c>
    </row>
    <row r="9285" spans="1:2" x14ac:dyDescent="0.35">
      <c r="A9285" s="38" t="s">
        <v>364</v>
      </c>
      <c r="B9285" s="38">
        <v>3.9473999999999996</v>
      </c>
    </row>
    <row r="9286" spans="1:2" x14ac:dyDescent="0.35">
      <c r="A9286" s="38" t="s">
        <v>365</v>
      </c>
      <c r="B9286" s="38">
        <v>43.223399999999984</v>
      </c>
    </row>
    <row r="9287" spans="1:2" x14ac:dyDescent="0.35">
      <c r="A9287" s="38" t="s">
        <v>363</v>
      </c>
      <c r="B9287" s="38">
        <v>4.7712000000000012</v>
      </c>
    </row>
    <row r="9288" spans="1:2" x14ac:dyDescent="0.35">
      <c r="A9288" s="38" t="s">
        <v>365</v>
      </c>
      <c r="B9288" s="38">
        <v>-11.020800000000005</v>
      </c>
    </row>
    <row r="9289" spans="1:2" x14ac:dyDescent="0.35">
      <c r="A9289" s="38" t="s">
        <v>365</v>
      </c>
      <c r="B9289" s="38">
        <v>-84.961500000000029</v>
      </c>
    </row>
    <row r="9290" spans="1:2" x14ac:dyDescent="0.35">
      <c r="A9290" s="38" t="s">
        <v>366</v>
      </c>
      <c r="B9290" s="38">
        <v>-15.418800000000203</v>
      </c>
    </row>
    <row r="9291" spans="1:2" x14ac:dyDescent="0.35">
      <c r="A9291" s="38" t="s">
        <v>364</v>
      </c>
      <c r="B9291" s="38">
        <v>22.987699999999997</v>
      </c>
    </row>
    <row r="9292" spans="1:2" x14ac:dyDescent="0.35">
      <c r="A9292" s="38" t="s">
        <v>366</v>
      </c>
      <c r="B9292" s="38">
        <v>2.8535999999999988</v>
      </c>
    </row>
    <row r="9293" spans="1:2" x14ac:dyDescent="0.35">
      <c r="A9293" s="38" t="s">
        <v>366</v>
      </c>
      <c r="B9293" s="38">
        <v>15.524999999999999</v>
      </c>
    </row>
    <row r="9294" spans="1:2" x14ac:dyDescent="0.35">
      <c r="A9294" s="38" t="s">
        <v>365</v>
      </c>
      <c r="B9294" s="38">
        <v>-0.94520000000000004</v>
      </c>
    </row>
    <row r="9295" spans="1:2" x14ac:dyDescent="0.35">
      <c r="A9295" s="38" t="s">
        <v>366</v>
      </c>
      <c r="B9295" s="38">
        <v>20.585999999999999</v>
      </c>
    </row>
    <row r="9296" spans="1:2" x14ac:dyDescent="0.35">
      <c r="A9296" s="38" t="s">
        <v>366</v>
      </c>
      <c r="B9296" s="38">
        <v>5.0286000000000008</v>
      </c>
    </row>
    <row r="9297" spans="1:2" x14ac:dyDescent="0.35">
      <c r="A9297" s="38" t="s">
        <v>366</v>
      </c>
      <c r="B9297" s="38">
        <v>-64.937599999999989</v>
      </c>
    </row>
    <row r="9298" spans="1:2" x14ac:dyDescent="0.35">
      <c r="A9298" s="38" t="s">
        <v>365</v>
      </c>
      <c r="B9298" s="38">
        <v>8.2847999999999971</v>
      </c>
    </row>
    <row r="9299" spans="1:2" x14ac:dyDescent="0.35">
      <c r="A9299" s="38" t="s">
        <v>365</v>
      </c>
      <c r="B9299" s="38">
        <v>24.476800000000004</v>
      </c>
    </row>
    <row r="9300" spans="1:2" x14ac:dyDescent="0.35">
      <c r="A9300" s="38" t="s">
        <v>365</v>
      </c>
      <c r="B9300" s="38">
        <v>6.5057999999999971</v>
      </c>
    </row>
    <row r="9301" spans="1:2" x14ac:dyDescent="0.35">
      <c r="A9301" s="38" t="s">
        <v>365</v>
      </c>
      <c r="B9301" s="38">
        <v>-6.8992000000000022</v>
      </c>
    </row>
    <row r="9302" spans="1:2" x14ac:dyDescent="0.35">
      <c r="A9302" s="38" t="s">
        <v>365</v>
      </c>
      <c r="B9302" s="38">
        <v>-20.245000000000008</v>
      </c>
    </row>
    <row r="9303" spans="1:2" x14ac:dyDescent="0.35">
      <c r="A9303" s="38" t="s">
        <v>365</v>
      </c>
      <c r="B9303" s="38">
        <v>6.122999999999994</v>
      </c>
    </row>
    <row r="9304" spans="1:2" x14ac:dyDescent="0.35">
      <c r="A9304" s="38" t="s">
        <v>365</v>
      </c>
      <c r="B9304" s="38">
        <v>0.88559999999999883</v>
      </c>
    </row>
    <row r="9305" spans="1:2" x14ac:dyDescent="0.35">
      <c r="A9305" s="38" t="s">
        <v>365</v>
      </c>
      <c r="B9305" s="38">
        <v>5.4432</v>
      </c>
    </row>
    <row r="9306" spans="1:2" x14ac:dyDescent="0.35">
      <c r="A9306" s="38" t="s">
        <v>365</v>
      </c>
      <c r="B9306" s="38">
        <v>-2.2877999999999998</v>
      </c>
    </row>
    <row r="9307" spans="1:2" x14ac:dyDescent="0.35">
      <c r="A9307" s="38" t="s">
        <v>364</v>
      </c>
      <c r="B9307" s="38">
        <v>2.1840000000000002</v>
      </c>
    </row>
    <row r="9308" spans="1:2" x14ac:dyDescent="0.35">
      <c r="A9308" s="38" t="s">
        <v>364</v>
      </c>
      <c r="B9308" s="38">
        <v>1.9023999999999992</v>
      </c>
    </row>
    <row r="9309" spans="1:2" x14ac:dyDescent="0.35">
      <c r="A9309" s="38" t="s">
        <v>364</v>
      </c>
      <c r="B9309" s="38">
        <v>3.7200000000000006</v>
      </c>
    </row>
    <row r="9310" spans="1:2" x14ac:dyDescent="0.35">
      <c r="A9310" s="38" t="s">
        <v>364</v>
      </c>
      <c r="B9310" s="38">
        <v>15.917999999999999</v>
      </c>
    </row>
    <row r="9311" spans="1:2" x14ac:dyDescent="0.35">
      <c r="A9311" s="38" t="s">
        <v>364</v>
      </c>
      <c r="B9311" s="38">
        <v>9.9215999999999998</v>
      </c>
    </row>
    <row r="9312" spans="1:2" x14ac:dyDescent="0.35">
      <c r="A9312" s="38" t="s">
        <v>366</v>
      </c>
      <c r="B9312" s="38">
        <v>45.839999999999996</v>
      </c>
    </row>
    <row r="9313" spans="1:2" x14ac:dyDescent="0.35">
      <c r="A9313" s="38" t="s">
        <v>365</v>
      </c>
      <c r="B9313" s="38">
        <v>1.7247999999999997</v>
      </c>
    </row>
    <row r="9314" spans="1:2" x14ac:dyDescent="0.35">
      <c r="A9314" s="38" t="s">
        <v>365</v>
      </c>
      <c r="B9314" s="38">
        <v>4.7616000000000014</v>
      </c>
    </row>
    <row r="9315" spans="1:2" x14ac:dyDescent="0.35">
      <c r="A9315" s="38" t="s">
        <v>365</v>
      </c>
      <c r="B9315" s="38">
        <v>117.12960000000004</v>
      </c>
    </row>
    <row r="9316" spans="1:2" x14ac:dyDescent="0.35">
      <c r="A9316" s="38" t="s">
        <v>365</v>
      </c>
      <c r="B9316" s="38">
        <v>46.790800000000004</v>
      </c>
    </row>
    <row r="9317" spans="1:2" x14ac:dyDescent="0.35">
      <c r="A9317" s="38" t="s">
        <v>366</v>
      </c>
      <c r="B9317" s="38">
        <v>-27.715799999999994</v>
      </c>
    </row>
    <row r="9318" spans="1:2" x14ac:dyDescent="0.35">
      <c r="A9318" s="38" t="s">
        <v>366</v>
      </c>
      <c r="B9318" s="38">
        <v>-163.45159999999996</v>
      </c>
    </row>
    <row r="9319" spans="1:2" x14ac:dyDescent="0.35">
      <c r="A9319" s="38" t="s">
        <v>365</v>
      </c>
      <c r="B9319" s="38">
        <v>-2.9940000000000015</v>
      </c>
    </row>
    <row r="9320" spans="1:2" x14ac:dyDescent="0.35">
      <c r="A9320" s="38" t="s">
        <v>366</v>
      </c>
      <c r="B9320" s="38">
        <v>6.4127999999999998</v>
      </c>
    </row>
    <row r="9321" spans="1:2" x14ac:dyDescent="0.35">
      <c r="A9321" s="38" t="s">
        <v>366</v>
      </c>
      <c r="B9321" s="38">
        <v>25.474399999999999</v>
      </c>
    </row>
    <row r="9322" spans="1:2" x14ac:dyDescent="0.35">
      <c r="A9322" s="38" t="s">
        <v>366</v>
      </c>
      <c r="B9322" s="38">
        <v>31.266399999999976</v>
      </c>
    </row>
    <row r="9323" spans="1:2" x14ac:dyDescent="0.35">
      <c r="A9323" s="38" t="s">
        <v>365</v>
      </c>
      <c r="B9323" s="38">
        <v>-5.6879999999999988</v>
      </c>
    </row>
    <row r="9324" spans="1:2" x14ac:dyDescent="0.35">
      <c r="A9324" s="38" t="s">
        <v>365</v>
      </c>
      <c r="B9324" s="38">
        <v>-84.292799999999986</v>
      </c>
    </row>
    <row r="9325" spans="1:2" x14ac:dyDescent="0.35">
      <c r="A9325" s="38" t="s">
        <v>364</v>
      </c>
      <c r="B9325" s="38">
        <v>97.078399999999988</v>
      </c>
    </row>
    <row r="9326" spans="1:2" x14ac:dyDescent="0.35">
      <c r="A9326" s="38" t="s">
        <v>364</v>
      </c>
      <c r="B9326" s="38">
        <v>59.481600000000014</v>
      </c>
    </row>
    <row r="9327" spans="1:2" x14ac:dyDescent="0.35">
      <c r="A9327" s="38" t="s">
        <v>364</v>
      </c>
      <c r="B9327" s="38">
        <v>23.711999999999996</v>
      </c>
    </row>
    <row r="9328" spans="1:2" x14ac:dyDescent="0.35">
      <c r="A9328" s="38" t="s">
        <v>364</v>
      </c>
      <c r="B9328" s="38">
        <v>34.812800000000003</v>
      </c>
    </row>
    <row r="9329" spans="1:2" x14ac:dyDescent="0.35">
      <c r="A9329" s="38" t="s">
        <v>364</v>
      </c>
      <c r="B9329" s="38">
        <v>34.178400000000011</v>
      </c>
    </row>
    <row r="9330" spans="1:2" x14ac:dyDescent="0.35">
      <c r="A9330" s="38" t="s">
        <v>364</v>
      </c>
      <c r="B9330" s="38">
        <v>7.2744</v>
      </c>
    </row>
    <row r="9331" spans="1:2" x14ac:dyDescent="0.35">
      <c r="A9331" s="38" t="s">
        <v>364</v>
      </c>
      <c r="B9331" s="38">
        <v>15.395199999999999</v>
      </c>
    </row>
    <row r="9332" spans="1:2" x14ac:dyDescent="0.35">
      <c r="A9332" s="38" t="s">
        <v>366</v>
      </c>
      <c r="B9332" s="38">
        <v>7.3132000000000001</v>
      </c>
    </row>
    <row r="9333" spans="1:2" x14ac:dyDescent="0.35">
      <c r="A9333" s="38" t="s">
        <v>364</v>
      </c>
      <c r="B9333" s="38">
        <v>75.180000000000064</v>
      </c>
    </row>
    <row r="9334" spans="1:2" x14ac:dyDescent="0.35">
      <c r="A9334" s="38" t="s">
        <v>363</v>
      </c>
      <c r="B9334" s="38">
        <v>50.876800000000003</v>
      </c>
    </row>
    <row r="9335" spans="1:2" x14ac:dyDescent="0.35">
      <c r="A9335" s="38" t="s">
        <v>363</v>
      </c>
      <c r="B9335" s="38">
        <v>6.6739999999999995</v>
      </c>
    </row>
    <row r="9336" spans="1:2" x14ac:dyDescent="0.35">
      <c r="A9336" s="38" t="s">
        <v>363</v>
      </c>
      <c r="B9336" s="38">
        <v>-15.71759999999999</v>
      </c>
    </row>
    <row r="9337" spans="1:2" x14ac:dyDescent="0.35">
      <c r="A9337" s="38" t="s">
        <v>363</v>
      </c>
      <c r="B9337" s="38">
        <v>1.4975999999999996</v>
      </c>
    </row>
    <row r="9338" spans="1:2" x14ac:dyDescent="0.35">
      <c r="A9338" s="38" t="s">
        <v>364</v>
      </c>
      <c r="B9338" s="38">
        <v>8.7710000000000008</v>
      </c>
    </row>
    <row r="9339" spans="1:2" x14ac:dyDescent="0.35">
      <c r="A9339" s="38" t="s">
        <v>364</v>
      </c>
      <c r="B9339" s="38">
        <v>1.1219999999999999</v>
      </c>
    </row>
    <row r="9340" spans="1:2" x14ac:dyDescent="0.35">
      <c r="A9340" s="38" t="s">
        <v>364</v>
      </c>
      <c r="B9340" s="38">
        <v>7.0223999999999993</v>
      </c>
    </row>
    <row r="9341" spans="1:2" x14ac:dyDescent="0.35">
      <c r="A9341" s="38" t="s">
        <v>364</v>
      </c>
      <c r="B9341" s="38">
        <v>68.963099999999997</v>
      </c>
    </row>
    <row r="9342" spans="1:2" x14ac:dyDescent="0.35">
      <c r="A9342" s="38" t="s">
        <v>364</v>
      </c>
      <c r="B9342" s="38">
        <v>9</v>
      </c>
    </row>
    <row r="9343" spans="1:2" x14ac:dyDescent="0.35">
      <c r="A9343" s="38" t="s">
        <v>364</v>
      </c>
      <c r="B9343" s="38">
        <v>11.757600000000011</v>
      </c>
    </row>
    <row r="9344" spans="1:2" x14ac:dyDescent="0.35">
      <c r="A9344" s="38" t="s">
        <v>364</v>
      </c>
      <c r="B9344" s="38">
        <v>19.193999999999999</v>
      </c>
    </row>
    <row r="9345" spans="1:2" x14ac:dyDescent="0.35">
      <c r="A9345" s="38" t="s">
        <v>366</v>
      </c>
      <c r="B9345" s="38">
        <v>-106.39299999999997</v>
      </c>
    </row>
    <row r="9346" spans="1:2" x14ac:dyDescent="0.35">
      <c r="A9346" s="38" t="s">
        <v>366</v>
      </c>
      <c r="B9346" s="38">
        <v>-4.7625000000000011</v>
      </c>
    </row>
    <row r="9347" spans="1:2" x14ac:dyDescent="0.35">
      <c r="A9347" s="38" t="s">
        <v>366</v>
      </c>
      <c r="B9347" s="38">
        <v>-11.518799999999999</v>
      </c>
    </row>
    <row r="9348" spans="1:2" x14ac:dyDescent="0.35">
      <c r="A9348" s="38" t="s">
        <v>366</v>
      </c>
      <c r="B9348" s="38">
        <v>8.2896000000000001</v>
      </c>
    </row>
    <row r="9349" spans="1:2" x14ac:dyDescent="0.35">
      <c r="A9349" s="38" t="s">
        <v>366</v>
      </c>
      <c r="B9349" s="38">
        <v>-12.84900000000016</v>
      </c>
    </row>
    <row r="9350" spans="1:2" x14ac:dyDescent="0.35">
      <c r="A9350" s="38" t="s">
        <v>364</v>
      </c>
      <c r="B9350" s="38">
        <v>202.25279999999998</v>
      </c>
    </row>
    <row r="9351" spans="1:2" x14ac:dyDescent="0.35">
      <c r="A9351" s="38" t="s">
        <v>364</v>
      </c>
      <c r="B9351" s="38">
        <v>10.909600000000001</v>
      </c>
    </row>
    <row r="9352" spans="1:2" x14ac:dyDescent="0.35">
      <c r="A9352" s="38" t="s">
        <v>364</v>
      </c>
      <c r="B9352" s="38">
        <v>4.4603999999999999</v>
      </c>
    </row>
    <row r="9353" spans="1:2" x14ac:dyDescent="0.35">
      <c r="A9353" s="38" t="s">
        <v>364</v>
      </c>
      <c r="B9353" s="38">
        <v>-20.784600000000012</v>
      </c>
    </row>
    <row r="9354" spans="1:2" x14ac:dyDescent="0.35">
      <c r="A9354" s="38" t="s">
        <v>365</v>
      </c>
      <c r="B9354" s="38">
        <v>-14.870399999999961</v>
      </c>
    </row>
    <row r="9355" spans="1:2" x14ac:dyDescent="0.35">
      <c r="A9355" s="38" t="s">
        <v>365</v>
      </c>
      <c r="B9355" s="38">
        <v>3.7127999999999988</v>
      </c>
    </row>
    <row r="9356" spans="1:2" x14ac:dyDescent="0.35">
      <c r="A9356" s="38" t="s">
        <v>365</v>
      </c>
      <c r="B9356" s="38">
        <v>9.3312000000000008</v>
      </c>
    </row>
    <row r="9357" spans="1:2" x14ac:dyDescent="0.35">
      <c r="A9357" s="38" t="s">
        <v>365</v>
      </c>
      <c r="B9357" s="38">
        <v>1.0192000000000001</v>
      </c>
    </row>
    <row r="9358" spans="1:2" x14ac:dyDescent="0.35">
      <c r="A9358" s="38" t="s">
        <v>365</v>
      </c>
      <c r="B9358" s="38">
        <v>8.7137999999999991</v>
      </c>
    </row>
    <row r="9359" spans="1:2" x14ac:dyDescent="0.35">
      <c r="A9359" s="38" t="s">
        <v>366</v>
      </c>
      <c r="B9359" s="38">
        <v>15.091999999999995</v>
      </c>
    </row>
    <row r="9360" spans="1:2" x14ac:dyDescent="0.35">
      <c r="A9360" s="38" t="s">
        <v>366</v>
      </c>
      <c r="B9360" s="38">
        <v>-99.34529999999998</v>
      </c>
    </row>
    <row r="9361" spans="1:2" x14ac:dyDescent="0.35">
      <c r="A9361" s="38" t="s">
        <v>366</v>
      </c>
      <c r="B9361" s="38">
        <v>7.816599999999994</v>
      </c>
    </row>
    <row r="9362" spans="1:2" x14ac:dyDescent="0.35">
      <c r="A9362" s="38" t="s">
        <v>366</v>
      </c>
      <c r="B9362" s="38">
        <v>0</v>
      </c>
    </row>
    <row r="9363" spans="1:2" x14ac:dyDescent="0.35">
      <c r="A9363" s="38" t="s">
        <v>364</v>
      </c>
      <c r="B9363" s="38">
        <v>10.3194</v>
      </c>
    </row>
    <row r="9364" spans="1:2" x14ac:dyDescent="0.35">
      <c r="A9364" s="38" t="s">
        <v>364</v>
      </c>
      <c r="B9364" s="38">
        <v>0.3906000000000005</v>
      </c>
    </row>
    <row r="9365" spans="1:2" x14ac:dyDescent="0.35">
      <c r="A9365" s="38" t="s">
        <v>364</v>
      </c>
      <c r="B9365" s="38">
        <v>6.4205999999999976</v>
      </c>
    </row>
    <row r="9366" spans="1:2" x14ac:dyDescent="0.35">
      <c r="A9366" s="38" t="s">
        <v>364</v>
      </c>
      <c r="B9366" s="38">
        <v>7.1863999999999919</v>
      </c>
    </row>
    <row r="9367" spans="1:2" x14ac:dyDescent="0.35">
      <c r="A9367" s="38" t="s">
        <v>365</v>
      </c>
      <c r="B9367" s="38">
        <v>5.6644000000000005</v>
      </c>
    </row>
    <row r="9368" spans="1:2" x14ac:dyDescent="0.35">
      <c r="A9368" s="38" t="s">
        <v>366</v>
      </c>
      <c r="B9368" s="38">
        <v>25.679999999999996</v>
      </c>
    </row>
    <row r="9369" spans="1:2" x14ac:dyDescent="0.35">
      <c r="A9369" s="38" t="s">
        <v>366</v>
      </c>
      <c r="B9369" s="38">
        <v>83.843999999999937</v>
      </c>
    </row>
    <row r="9370" spans="1:2" x14ac:dyDescent="0.35">
      <c r="A9370" s="38" t="s">
        <v>366</v>
      </c>
      <c r="B9370" s="38">
        <v>18.211199999999998</v>
      </c>
    </row>
    <row r="9371" spans="1:2" x14ac:dyDescent="0.35">
      <c r="A9371" s="38" t="s">
        <v>366</v>
      </c>
      <c r="B9371" s="38">
        <v>43.675200000000018</v>
      </c>
    </row>
    <row r="9372" spans="1:2" x14ac:dyDescent="0.35">
      <c r="A9372" s="38" t="s">
        <v>366</v>
      </c>
      <c r="B9372" s="38">
        <v>-4.1568000000000023</v>
      </c>
    </row>
    <row r="9373" spans="1:2" x14ac:dyDescent="0.35">
      <c r="A9373" s="38" t="s">
        <v>366</v>
      </c>
      <c r="B9373" s="38">
        <v>-86.058600000000013</v>
      </c>
    </row>
    <row r="9374" spans="1:2" x14ac:dyDescent="0.35">
      <c r="A9374" s="38" t="s">
        <v>366</v>
      </c>
      <c r="B9374" s="38">
        <v>2.9144999999999994</v>
      </c>
    </row>
    <row r="9375" spans="1:2" x14ac:dyDescent="0.35">
      <c r="A9375" s="38" t="s">
        <v>364</v>
      </c>
      <c r="B9375" s="38">
        <v>52.492999999999967</v>
      </c>
    </row>
    <row r="9376" spans="1:2" x14ac:dyDescent="0.35">
      <c r="A9376" s="38" t="s">
        <v>364</v>
      </c>
      <c r="B9376" s="38">
        <v>15.958800000000004</v>
      </c>
    </row>
    <row r="9377" spans="1:2" x14ac:dyDescent="0.35">
      <c r="A9377" s="38" t="s">
        <v>364</v>
      </c>
      <c r="B9377" s="38">
        <v>10.5</v>
      </c>
    </row>
    <row r="9378" spans="1:2" x14ac:dyDescent="0.35">
      <c r="A9378" s="38" t="s">
        <v>366</v>
      </c>
      <c r="B9378" s="38">
        <v>13.674000000000003</v>
      </c>
    </row>
    <row r="9379" spans="1:2" x14ac:dyDescent="0.35">
      <c r="A9379" s="38" t="s">
        <v>365</v>
      </c>
      <c r="B9379" s="38">
        <v>8.465600000000002</v>
      </c>
    </row>
    <row r="9380" spans="1:2" x14ac:dyDescent="0.35">
      <c r="A9380" s="38" t="s">
        <v>365</v>
      </c>
      <c r="B9380" s="38">
        <v>2.3868</v>
      </c>
    </row>
    <row r="9381" spans="1:2" x14ac:dyDescent="0.35">
      <c r="A9381" s="38" t="s">
        <v>363</v>
      </c>
      <c r="B9381" s="38">
        <v>15.934799999999997</v>
      </c>
    </row>
    <row r="9382" spans="1:2" x14ac:dyDescent="0.35">
      <c r="A9382" s="38" t="s">
        <v>363</v>
      </c>
      <c r="B9382" s="38">
        <v>6.4784000000000042</v>
      </c>
    </row>
    <row r="9383" spans="1:2" x14ac:dyDescent="0.35">
      <c r="A9383" s="38" t="s">
        <v>363</v>
      </c>
      <c r="B9383" s="38">
        <v>-10.60680000000005</v>
      </c>
    </row>
    <row r="9384" spans="1:2" x14ac:dyDescent="0.35">
      <c r="A9384" s="38" t="s">
        <v>363</v>
      </c>
      <c r="B9384" s="38">
        <v>0.504</v>
      </c>
    </row>
    <row r="9385" spans="1:2" x14ac:dyDescent="0.35">
      <c r="A9385" s="38" t="s">
        <v>363</v>
      </c>
      <c r="B9385" s="38">
        <v>-1.049000000000003</v>
      </c>
    </row>
    <row r="9386" spans="1:2" x14ac:dyDescent="0.35">
      <c r="A9386" s="38" t="s">
        <v>366</v>
      </c>
      <c r="B9386" s="38">
        <v>12.441600000000001</v>
      </c>
    </row>
    <row r="9387" spans="1:2" x14ac:dyDescent="0.35">
      <c r="A9387" s="38" t="s">
        <v>364</v>
      </c>
      <c r="B9387" s="38">
        <v>33.1584</v>
      </c>
    </row>
    <row r="9388" spans="1:2" x14ac:dyDescent="0.35">
      <c r="A9388" s="38" t="s">
        <v>366</v>
      </c>
      <c r="B9388" s="38">
        <v>37.562399999999997</v>
      </c>
    </row>
    <row r="9389" spans="1:2" x14ac:dyDescent="0.35">
      <c r="A9389" s="38" t="s">
        <v>366</v>
      </c>
      <c r="B9389" s="38">
        <v>5.7715999999999994</v>
      </c>
    </row>
    <row r="9390" spans="1:2" x14ac:dyDescent="0.35">
      <c r="A9390" s="38" t="s">
        <v>366</v>
      </c>
      <c r="B9390" s="38">
        <v>152.02319999999997</v>
      </c>
    </row>
    <row r="9391" spans="1:2" x14ac:dyDescent="0.35">
      <c r="A9391" s="38" t="s">
        <v>366</v>
      </c>
      <c r="B9391" s="38">
        <v>0.95879999999999987</v>
      </c>
    </row>
    <row r="9392" spans="1:2" x14ac:dyDescent="0.35">
      <c r="A9392" s="38" t="s">
        <v>365</v>
      </c>
      <c r="B9392" s="38">
        <v>14.307499999999997</v>
      </c>
    </row>
    <row r="9393" spans="1:2" x14ac:dyDescent="0.35">
      <c r="A9393" s="38" t="s">
        <v>365</v>
      </c>
      <c r="B9393" s="38">
        <v>2.5973999999999995</v>
      </c>
    </row>
    <row r="9394" spans="1:2" x14ac:dyDescent="0.35">
      <c r="A9394" s="38" t="s">
        <v>364</v>
      </c>
      <c r="B9394" s="38">
        <v>-29.116799999999955</v>
      </c>
    </row>
    <row r="9395" spans="1:2" x14ac:dyDescent="0.35">
      <c r="A9395" s="38" t="s">
        <v>366</v>
      </c>
      <c r="B9395" s="38">
        <v>157.48750000000001</v>
      </c>
    </row>
    <row r="9396" spans="1:2" x14ac:dyDescent="0.35">
      <c r="A9396" s="38" t="s">
        <v>366</v>
      </c>
      <c r="B9396" s="38">
        <v>140.39599999999993</v>
      </c>
    </row>
    <row r="9397" spans="1:2" x14ac:dyDescent="0.35">
      <c r="A9397" s="38" t="s">
        <v>366</v>
      </c>
      <c r="B9397" s="38">
        <v>-10.019600000000054</v>
      </c>
    </row>
    <row r="9398" spans="1:2" x14ac:dyDescent="0.35">
      <c r="A9398" s="38" t="s">
        <v>366</v>
      </c>
      <c r="B9398" s="38">
        <v>35.334599999999995</v>
      </c>
    </row>
    <row r="9399" spans="1:2" x14ac:dyDescent="0.35">
      <c r="A9399" s="38" t="s">
        <v>366</v>
      </c>
      <c r="B9399" s="38">
        <v>8.0548000000000002</v>
      </c>
    </row>
    <row r="9400" spans="1:2" x14ac:dyDescent="0.35">
      <c r="A9400" s="38" t="s">
        <v>366</v>
      </c>
      <c r="B9400" s="38">
        <v>661.45590000000004</v>
      </c>
    </row>
    <row r="9401" spans="1:2" x14ac:dyDescent="0.35">
      <c r="A9401" s="38" t="s">
        <v>365</v>
      </c>
      <c r="B9401" s="38">
        <v>1.2348000000000008</v>
      </c>
    </row>
    <row r="9402" spans="1:2" x14ac:dyDescent="0.35">
      <c r="A9402" s="38" t="s">
        <v>363</v>
      </c>
      <c r="B9402" s="38">
        <v>14.6264</v>
      </c>
    </row>
    <row r="9403" spans="1:2" x14ac:dyDescent="0.35">
      <c r="A9403" s="38" t="s">
        <v>364</v>
      </c>
      <c r="B9403" s="38">
        <v>0.96119999999999983</v>
      </c>
    </row>
    <row r="9404" spans="1:2" x14ac:dyDescent="0.35">
      <c r="A9404" s="38" t="s">
        <v>366</v>
      </c>
      <c r="B9404" s="38">
        <v>-66.230199999999996</v>
      </c>
    </row>
    <row r="9405" spans="1:2" x14ac:dyDescent="0.35">
      <c r="A9405" s="38" t="s">
        <v>366</v>
      </c>
      <c r="B9405" s="38">
        <v>286.38359999999989</v>
      </c>
    </row>
    <row r="9406" spans="1:2" x14ac:dyDescent="0.35">
      <c r="A9406" s="38" t="s">
        <v>366</v>
      </c>
      <c r="B9406" s="38">
        <v>1.6829999999999994</v>
      </c>
    </row>
    <row r="9407" spans="1:2" x14ac:dyDescent="0.35">
      <c r="A9407" s="38" t="s">
        <v>365</v>
      </c>
      <c r="B9407" s="38">
        <v>156.04699999999997</v>
      </c>
    </row>
    <row r="9408" spans="1:2" x14ac:dyDescent="0.35">
      <c r="A9408" s="38" t="s">
        <v>365</v>
      </c>
      <c r="B9408" s="38">
        <v>2.6399999999999997</v>
      </c>
    </row>
    <row r="9409" spans="1:2" x14ac:dyDescent="0.35">
      <c r="A9409" s="38" t="s">
        <v>366</v>
      </c>
      <c r="B9409" s="38">
        <v>171.36000000000007</v>
      </c>
    </row>
    <row r="9410" spans="1:2" x14ac:dyDescent="0.35">
      <c r="A9410" s="38" t="s">
        <v>366</v>
      </c>
      <c r="B9410" s="38">
        <v>3.9831000000000003</v>
      </c>
    </row>
    <row r="9411" spans="1:2" x14ac:dyDescent="0.35">
      <c r="A9411" s="38" t="s">
        <v>366</v>
      </c>
      <c r="B9411" s="38">
        <v>-2.5092999999999996</v>
      </c>
    </row>
    <row r="9412" spans="1:2" x14ac:dyDescent="0.35">
      <c r="A9412" s="38" t="s">
        <v>366</v>
      </c>
      <c r="B9412" s="38">
        <v>15.385999999999999</v>
      </c>
    </row>
    <row r="9413" spans="1:2" x14ac:dyDescent="0.35">
      <c r="A9413" s="38" t="s">
        <v>364</v>
      </c>
      <c r="B9413" s="38">
        <v>6.5434999999999981</v>
      </c>
    </row>
    <row r="9414" spans="1:2" x14ac:dyDescent="0.35">
      <c r="A9414" s="38" t="s">
        <v>364</v>
      </c>
      <c r="B9414" s="38">
        <v>0</v>
      </c>
    </row>
    <row r="9415" spans="1:2" x14ac:dyDescent="0.35">
      <c r="A9415" s="38" t="s">
        <v>365</v>
      </c>
      <c r="B9415" s="38">
        <v>-11.587200000000003</v>
      </c>
    </row>
    <row r="9416" spans="1:2" x14ac:dyDescent="0.35">
      <c r="A9416" s="38" t="s">
        <v>364</v>
      </c>
      <c r="B9416" s="38">
        <v>15.598999999999997</v>
      </c>
    </row>
    <row r="9417" spans="1:2" x14ac:dyDescent="0.35">
      <c r="A9417" s="38" t="s">
        <v>364</v>
      </c>
      <c r="B9417" s="38">
        <v>8.7906000000000013</v>
      </c>
    </row>
    <row r="9418" spans="1:2" x14ac:dyDescent="0.35">
      <c r="A9418" s="38" t="s">
        <v>364</v>
      </c>
      <c r="B9418" s="38">
        <v>3.2351999999999994</v>
      </c>
    </row>
    <row r="9419" spans="1:2" x14ac:dyDescent="0.35">
      <c r="A9419" s="38" t="s">
        <v>363</v>
      </c>
      <c r="B9419" s="38">
        <v>3.6288</v>
      </c>
    </row>
    <row r="9420" spans="1:2" x14ac:dyDescent="0.35">
      <c r="A9420" s="38" t="s">
        <v>363</v>
      </c>
      <c r="B9420" s="38">
        <v>4.0338000000000003</v>
      </c>
    </row>
    <row r="9421" spans="1:2" x14ac:dyDescent="0.35">
      <c r="A9421" s="38" t="s">
        <v>365</v>
      </c>
      <c r="B9421" s="38">
        <v>-38.821200000000012</v>
      </c>
    </row>
    <row r="9422" spans="1:2" x14ac:dyDescent="0.35">
      <c r="A9422" s="38" t="s">
        <v>365</v>
      </c>
      <c r="B9422" s="38">
        <v>-56.059200000000011</v>
      </c>
    </row>
    <row r="9423" spans="1:2" x14ac:dyDescent="0.35">
      <c r="A9423" s="38" t="s">
        <v>364</v>
      </c>
      <c r="B9423" s="38">
        <v>60.475200000000058</v>
      </c>
    </row>
    <row r="9424" spans="1:2" x14ac:dyDescent="0.35">
      <c r="A9424" s="38" t="s">
        <v>364</v>
      </c>
      <c r="B9424" s="38">
        <v>11.802999999999999</v>
      </c>
    </row>
    <row r="9425" spans="1:2" x14ac:dyDescent="0.35">
      <c r="A9425" s="38" t="s">
        <v>364</v>
      </c>
      <c r="B9425" s="38">
        <v>37.796999999999997</v>
      </c>
    </row>
    <row r="9426" spans="1:2" x14ac:dyDescent="0.35">
      <c r="A9426" s="38" t="s">
        <v>364</v>
      </c>
      <c r="B9426" s="38">
        <v>4.9500000000000011</v>
      </c>
    </row>
    <row r="9427" spans="1:2" x14ac:dyDescent="0.35">
      <c r="A9427" s="38" t="s">
        <v>366</v>
      </c>
      <c r="B9427" s="38">
        <v>420.58800000000019</v>
      </c>
    </row>
    <row r="9428" spans="1:2" x14ac:dyDescent="0.35">
      <c r="A9428" s="38" t="s">
        <v>364</v>
      </c>
      <c r="B9428" s="38">
        <v>13.452000000000002</v>
      </c>
    </row>
    <row r="9429" spans="1:2" x14ac:dyDescent="0.35">
      <c r="A9429" s="38" t="s">
        <v>366</v>
      </c>
      <c r="B9429" s="38">
        <v>39.97999999999999</v>
      </c>
    </row>
    <row r="9430" spans="1:2" x14ac:dyDescent="0.35">
      <c r="A9430" s="38" t="s">
        <v>365</v>
      </c>
      <c r="B9430" s="38">
        <v>-69.311999999999898</v>
      </c>
    </row>
    <row r="9431" spans="1:2" x14ac:dyDescent="0.35">
      <c r="A9431" s="38" t="s">
        <v>365</v>
      </c>
      <c r="B9431" s="38">
        <v>82.496999999999957</v>
      </c>
    </row>
    <row r="9432" spans="1:2" x14ac:dyDescent="0.35">
      <c r="A9432" s="38" t="s">
        <v>365</v>
      </c>
      <c r="B9432" s="38">
        <v>-16.261300000000006</v>
      </c>
    </row>
    <row r="9433" spans="1:2" x14ac:dyDescent="0.35">
      <c r="A9433" s="38" t="s">
        <v>366</v>
      </c>
      <c r="B9433" s="38">
        <v>1.9925999999999999</v>
      </c>
    </row>
    <row r="9434" spans="1:2" x14ac:dyDescent="0.35">
      <c r="A9434" s="38" t="s">
        <v>364</v>
      </c>
      <c r="B9434" s="38">
        <v>-5.2640000000000002</v>
      </c>
    </row>
    <row r="9435" spans="1:2" x14ac:dyDescent="0.35">
      <c r="A9435" s="38" t="s">
        <v>364</v>
      </c>
      <c r="B9435" s="38">
        <v>12.700800000000001</v>
      </c>
    </row>
    <row r="9436" spans="1:2" x14ac:dyDescent="0.35">
      <c r="A9436" s="38" t="s">
        <v>364</v>
      </c>
      <c r="B9436" s="38">
        <v>1.1555999999999984</v>
      </c>
    </row>
    <row r="9437" spans="1:2" x14ac:dyDescent="0.35">
      <c r="A9437" s="38" t="s">
        <v>364</v>
      </c>
      <c r="B9437" s="38">
        <v>-31.600000000000037</v>
      </c>
    </row>
    <row r="9438" spans="1:2" x14ac:dyDescent="0.35">
      <c r="A9438" s="38" t="s">
        <v>366</v>
      </c>
      <c r="B9438" s="38">
        <v>-2.0621999999999998</v>
      </c>
    </row>
    <row r="9439" spans="1:2" x14ac:dyDescent="0.35">
      <c r="A9439" s="38" t="s">
        <v>364</v>
      </c>
      <c r="B9439" s="38">
        <v>6.2208000000000006</v>
      </c>
    </row>
    <row r="9440" spans="1:2" x14ac:dyDescent="0.35">
      <c r="A9440" s="38" t="s">
        <v>366</v>
      </c>
      <c r="B9440" s="38">
        <v>-57.115200000000016</v>
      </c>
    </row>
    <row r="9441" spans="1:2" x14ac:dyDescent="0.35">
      <c r="A9441" s="38" t="s">
        <v>365</v>
      </c>
      <c r="B9441" s="38">
        <v>2.5019999999999971</v>
      </c>
    </row>
    <row r="9442" spans="1:2" x14ac:dyDescent="0.35">
      <c r="A9442" s="38" t="s">
        <v>366</v>
      </c>
      <c r="B9442" s="38">
        <v>6.7251999999999992</v>
      </c>
    </row>
    <row r="9443" spans="1:2" x14ac:dyDescent="0.35">
      <c r="A9443" s="38" t="s">
        <v>366</v>
      </c>
      <c r="B9443" s="38">
        <v>6.0449999999999946</v>
      </c>
    </row>
    <row r="9444" spans="1:2" x14ac:dyDescent="0.35">
      <c r="A9444" s="38" t="s">
        <v>363</v>
      </c>
      <c r="B9444" s="38">
        <v>1.2192000000000007</v>
      </c>
    </row>
    <row r="9445" spans="1:2" x14ac:dyDescent="0.35">
      <c r="A9445" s="38" t="s">
        <v>363</v>
      </c>
      <c r="B9445" s="38">
        <v>19.178600000000003</v>
      </c>
    </row>
    <row r="9446" spans="1:2" x14ac:dyDescent="0.35">
      <c r="A9446" s="38" t="s">
        <v>365</v>
      </c>
      <c r="B9446" s="38">
        <v>34.741999999999997</v>
      </c>
    </row>
    <row r="9447" spans="1:2" x14ac:dyDescent="0.35">
      <c r="A9447" s="38" t="s">
        <v>365</v>
      </c>
      <c r="B9447" s="38">
        <v>5.6993999999999998</v>
      </c>
    </row>
    <row r="9448" spans="1:2" x14ac:dyDescent="0.35">
      <c r="A9448" s="38" t="s">
        <v>365</v>
      </c>
      <c r="B9448" s="38">
        <v>16.146000000000001</v>
      </c>
    </row>
    <row r="9449" spans="1:2" x14ac:dyDescent="0.35">
      <c r="A9449" s="38" t="s">
        <v>365</v>
      </c>
      <c r="B9449" s="38">
        <v>138.41699999999997</v>
      </c>
    </row>
    <row r="9450" spans="1:2" x14ac:dyDescent="0.35">
      <c r="A9450" s="38" t="s">
        <v>364</v>
      </c>
      <c r="B9450" s="38">
        <v>5.9135999999999997</v>
      </c>
    </row>
    <row r="9451" spans="1:2" x14ac:dyDescent="0.35">
      <c r="A9451" s="38" t="s">
        <v>364</v>
      </c>
      <c r="B9451" s="38">
        <v>3.0127999999999995</v>
      </c>
    </row>
    <row r="9452" spans="1:2" x14ac:dyDescent="0.35">
      <c r="A9452" s="38" t="s">
        <v>364</v>
      </c>
      <c r="B9452" s="38">
        <v>5.4503999999999913</v>
      </c>
    </row>
    <row r="9453" spans="1:2" x14ac:dyDescent="0.35">
      <c r="A9453" s="38" t="s">
        <v>364</v>
      </c>
      <c r="B9453" s="38">
        <v>55.844999999999985</v>
      </c>
    </row>
    <row r="9454" spans="1:2" x14ac:dyDescent="0.35">
      <c r="A9454" s="38" t="s">
        <v>364</v>
      </c>
      <c r="B9454" s="38">
        <v>26.582399999999986</v>
      </c>
    </row>
    <row r="9455" spans="1:2" x14ac:dyDescent="0.35">
      <c r="A9455" s="38" t="s">
        <v>364</v>
      </c>
      <c r="B9455" s="38">
        <v>13.685099999999995</v>
      </c>
    </row>
    <row r="9456" spans="1:2" x14ac:dyDescent="0.35">
      <c r="A9456" s="38" t="s">
        <v>364</v>
      </c>
      <c r="B9456" s="38">
        <v>-8.2763999999999971</v>
      </c>
    </row>
    <row r="9457" spans="1:2" x14ac:dyDescent="0.35">
      <c r="A9457" s="38" t="s">
        <v>363</v>
      </c>
      <c r="B9457" s="38">
        <v>-1.8294999999999959</v>
      </c>
    </row>
    <row r="9458" spans="1:2" x14ac:dyDescent="0.35">
      <c r="A9458" s="38" t="s">
        <v>363</v>
      </c>
      <c r="B9458" s="38">
        <v>0.33989999999999654</v>
      </c>
    </row>
    <row r="9459" spans="1:2" x14ac:dyDescent="0.35">
      <c r="A9459" s="38" t="s">
        <v>363</v>
      </c>
      <c r="B9459" s="38">
        <v>-10.050000000000001</v>
      </c>
    </row>
    <row r="9460" spans="1:2" x14ac:dyDescent="0.35">
      <c r="A9460" s="38" t="s">
        <v>364</v>
      </c>
      <c r="B9460" s="38">
        <v>41.933999999999983</v>
      </c>
    </row>
    <row r="9461" spans="1:2" x14ac:dyDescent="0.35">
      <c r="A9461" s="38" t="s">
        <v>364</v>
      </c>
      <c r="B9461" s="38">
        <v>-2.9985000000000022</v>
      </c>
    </row>
    <row r="9462" spans="1:2" x14ac:dyDescent="0.35">
      <c r="A9462" s="38" t="s">
        <v>366</v>
      </c>
      <c r="B9462" s="38">
        <v>17.22</v>
      </c>
    </row>
    <row r="9463" spans="1:2" x14ac:dyDescent="0.35">
      <c r="A9463" s="38" t="s">
        <v>364</v>
      </c>
      <c r="B9463" s="38">
        <v>20.097000000000008</v>
      </c>
    </row>
    <row r="9464" spans="1:2" x14ac:dyDescent="0.35">
      <c r="A9464" s="38" t="s">
        <v>363</v>
      </c>
      <c r="B9464" s="38">
        <v>168.47040000000004</v>
      </c>
    </row>
    <row r="9465" spans="1:2" x14ac:dyDescent="0.35">
      <c r="A9465" s="38" t="s">
        <v>366</v>
      </c>
      <c r="B9465" s="38">
        <v>3.4047999999999981</v>
      </c>
    </row>
    <row r="9466" spans="1:2" x14ac:dyDescent="0.35">
      <c r="A9466" s="38" t="s">
        <v>366</v>
      </c>
      <c r="B9466" s="38">
        <v>7.9487999999999985</v>
      </c>
    </row>
    <row r="9467" spans="1:2" x14ac:dyDescent="0.35">
      <c r="A9467" s="38" t="s">
        <v>364</v>
      </c>
      <c r="B9467" s="38">
        <v>1.597999999999999</v>
      </c>
    </row>
    <row r="9468" spans="1:2" x14ac:dyDescent="0.35">
      <c r="A9468" s="38" t="s">
        <v>366</v>
      </c>
      <c r="B9468" s="38">
        <v>55.582200000000007</v>
      </c>
    </row>
    <row r="9469" spans="1:2" x14ac:dyDescent="0.35">
      <c r="A9469" s="38" t="s">
        <v>366</v>
      </c>
      <c r="B9469" s="38">
        <v>-66.599999999999994</v>
      </c>
    </row>
    <row r="9470" spans="1:2" x14ac:dyDescent="0.35">
      <c r="A9470" s="38" t="s">
        <v>366</v>
      </c>
      <c r="B9470" s="38">
        <v>6.2208000000000006</v>
      </c>
    </row>
    <row r="9471" spans="1:2" x14ac:dyDescent="0.35">
      <c r="A9471" s="38" t="s">
        <v>366</v>
      </c>
      <c r="B9471" s="38">
        <v>53.260799999999996</v>
      </c>
    </row>
    <row r="9472" spans="1:2" x14ac:dyDescent="0.35">
      <c r="A9472" s="38" t="s">
        <v>366</v>
      </c>
      <c r="B9472" s="38">
        <v>3.9991999999999877</v>
      </c>
    </row>
    <row r="9473" spans="1:2" x14ac:dyDescent="0.35">
      <c r="A9473" s="38" t="s">
        <v>366</v>
      </c>
      <c r="B9473" s="38">
        <v>3.7127999999999997</v>
      </c>
    </row>
    <row r="9474" spans="1:2" x14ac:dyDescent="0.35">
      <c r="A9474" s="38" t="s">
        <v>366</v>
      </c>
      <c r="B9474" s="38">
        <v>24.2012</v>
      </c>
    </row>
    <row r="9475" spans="1:2" x14ac:dyDescent="0.35">
      <c r="A9475" s="38" t="s">
        <v>366</v>
      </c>
      <c r="B9475" s="38">
        <v>38.532000000000004</v>
      </c>
    </row>
    <row r="9476" spans="1:2" x14ac:dyDescent="0.35">
      <c r="A9476" s="38" t="s">
        <v>365</v>
      </c>
      <c r="B9476" s="38">
        <v>1.9925999999999999</v>
      </c>
    </row>
    <row r="9477" spans="1:2" x14ac:dyDescent="0.35">
      <c r="A9477" s="38" t="s">
        <v>365</v>
      </c>
      <c r="B9477" s="38">
        <v>54.214999999999982</v>
      </c>
    </row>
    <row r="9478" spans="1:2" x14ac:dyDescent="0.35">
      <c r="A9478" s="38" t="s">
        <v>365</v>
      </c>
      <c r="B9478" s="38">
        <v>-61.872</v>
      </c>
    </row>
    <row r="9479" spans="1:2" x14ac:dyDescent="0.35">
      <c r="A9479" s="38" t="s">
        <v>365</v>
      </c>
      <c r="B9479" s="38">
        <v>-6.2370000000000019</v>
      </c>
    </row>
    <row r="9480" spans="1:2" x14ac:dyDescent="0.35">
      <c r="A9480" s="38" t="s">
        <v>365</v>
      </c>
      <c r="B9480" s="38">
        <v>4.1124999999999998</v>
      </c>
    </row>
    <row r="9481" spans="1:2" x14ac:dyDescent="0.35">
      <c r="A9481" s="38" t="s">
        <v>365</v>
      </c>
      <c r="B9481" s="38">
        <v>-6.5076000000000018</v>
      </c>
    </row>
    <row r="9482" spans="1:2" x14ac:dyDescent="0.35">
      <c r="A9482" s="38" t="s">
        <v>365</v>
      </c>
      <c r="B9482" s="38">
        <v>-533.73250000000007</v>
      </c>
    </row>
    <row r="9483" spans="1:2" x14ac:dyDescent="0.35">
      <c r="A9483" s="38" t="s">
        <v>365</v>
      </c>
      <c r="B9483" s="38">
        <v>1.8160000000000016</v>
      </c>
    </row>
    <row r="9484" spans="1:2" x14ac:dyDescent="0.35">
      <c r="A9484" s="38" t="s">
        <v>366</v>
      </c>
      <c r="B9484" s="38">
        <v>91.995400000000018</v>
      </c>
    </row>
    <row r="9485" spans="1:2" x14ac:dyDescent="0.35">
      <c r="A9485" s="38" t="s">
        <v>364</v>
      </c>
      <c r="B9485" s="38">
        <v>6.4943999999999988</v>
      </c>
    </row>
    <row r="9486" spans="1:2" x14ac:dyDescent="0.35">
      <c r="A9486" s="38" t="s">
        <v>365</v>
      </c>
      <c r="B9486" s="38">
        <v>-137.97600000000008</v>
      </c>
    </row>
    <row r="9487" spans="1:2" x14ac:dyDescent="0.35">
      <c r="A9487" s="38" t="s">
        <v>365</v>
      </c>
      <c r="B9487" s="38">
        <v>9.6299999999999955</v>
      </c>
    </row>
    <row r="9488" spans="1:2" x14ac:dyDescent="0.35">
      <c r="A9488" s="38" t="s">
        <v>366</v>
      </c>
      <c r="B9488" s="38">
        <v>-76.953599999999994</v>
      </c>
    </row>
    <row r="9489" spans="1:2" x14ac:dyDescent="0.35">
      <c r="A9489" s="38" t="s">
        <v>366</v>
      </c>
      <c r="B9489" s="38">
        <v>2.1581999999999999</v>
      </c>
    </row>
    <row r="9490" spans="1:2" x14ac:dyDescent="0.35">
      <c r="A9490" s="38" t="s">
        <v>364</v>
      </c>
      <c r="B9490" s="38">
        <v>50.120000000000033</v>
      </c>
    </row>
    <row r="9491" spans="1:2" x14ac:dyDescent="0.35">
      <c r="A9491" s="38" t="s">
        <v>363</v>
      </c>
      <c r="B9491" s="38">
        <v>59.114999999999981</v>
      </c>
    </row>
    <row r="9492" spans="1:2" x14ac:dyDescent="0.35">
      <c r="A9492" s="38" t="s">
        <v>364</v>
      </c>
      <c r="B9492" s="38">
        <v>682.5168000000001</v>
      </c>
    </row>
    <row r="9493" spans="1:2" x14ac:dyDescent="0.35">
      <c r="A9493" s="38" t="s">
        <v>364</v>
      </c>
      <c r="B9493" s="38">
        <v>3.1007999999999996</v>
      </c>
    </row>
    <row r="9494" spans="1:2" x14ac:dyDescent="0.35">
      <c r="A9494" s="38" t="s">
        <v>365</v>
      </c>
      <c r="B9494" s="38">
        <v>19.080000000000002</v>
      </c>
    </row>
    <row r="9495" spans="1:2" x14ac:dyDescent="0.35">
      <c r="A9495" s="38" t="s">
        <v>365</v>
      </c>
      <c r="B9495" s="38">
        <v>350.42700000000002</v>
      </c>
    </row>
    <row r="9496" spans="1:2" x14ac:dyDescent="0.35">
      <c r="A9496" s="38" t="s">
        <v>365</v>
      </c>
      <c r="B9496" s="38">
        <v>5.3460000000000001</v>
      </c>
    </row>
    <row r="9497" spans="1:2" x14ac:dyDescent="0.35">
      <c r="A9497" s="38" t="s">
        <v>364</v>
      </c>
      <c r="B9497" s="38">
        <v>46.800000000000004</v>
      </c>
    </row>
    <row r="9498" spans="1:2" x14ac:dyDescent="0.35">
      <c r="A9498" s="38" t="s">
        <v>364</v>
      </c>
      <c r="B9498" s="38">
        <v>2.3409000000000004</v>
      </c>
    </row>
    <row r="9499" spans="1:2" x14ac:dyDescent="0.35">
      <c r="A9499" s="38" t="s">
        <v>365</v>
      </c>
      <c r="B9499" s="38">
        <v>2.0286</v>
      </c>
    </row>
    <row r="9500" spans="1:2" x14ac:dyDescent="0.35">
      <c r="A9500" s="38" t="s">
        <v>365</v>
      </c>
      <c r="B9500" s="38">
        <v>82.290599999999998</v>
      </c>
    </row>
    <row r="9501" spans="1:2" x14ac:dyDescent="0.35">
      <c r="A9501" s="38" t="s">
        <v>365</v>
      </c>
      <c r="B9501" s="38">
        <v>31.187999999999999</v>
      </c>
    </row>
    <row r="9502" spans="1:2" x14ac:dyDescent="0.35">
      <c r="A9502" s="38" t="s">
        <v>365</v>
      </c>
      <c r="B9502" s="38">
        <v>11.314800000000002</v>
      </c>
    </row>
    <row r="9503" spans="1:2" x14ac:dyDescent="0.35">
      <c r="A9503" s="38" t="s">
        <v>364</v>
      </c>
      <c r="B9503" s="38">
        <v>8.01</v>
      </c>
    </row>
    <row r="9504" spans="1:2" x14ac:dyDescent="0.35">
      <c r="A9504" s="38" t="s">
        <v>366</v>
      </c>
      <c r="B9504" s="38">
        <v>8.3537999999999997</v>
      </c>
    </row>
    <row r="9505" spans="1:2" x14ac:dyDescent="0.35">
      <c r="A9505" s="38" t="s">
        <v>366</v>
      </c>
      <c r="B9505" s="38">
        <v>0.80640000000000001</v>
      </c>
    </row>
    <row r="9506" spans="1:2" x14ac:dyDescent="0.35">
      <c r="A9506" s="38" t="s">
        <v>366</v>
      </c>
      <c r="B9506" s="38">
        <v>272.98250000000002</v>
      </c>
    </row>
    <row r="9507" spans="1:2" x14ac:dyDescent="0.35">
      <c r="A9507" s="38" t="s">
        <v>366</v>
      </c>
      <c r="B9507" s="38">
        <v>54.860399999999998</v>
      </c>
    </row>
    <row r="9508" spans="1:2" x14ac:dyDescent="0.35">
      <c r="A9508" s="38" t="s">
        <v>365</v>
      </c>
      <c r="B9508" s="38">
        <v>7.4759999999999991</v>
      </c>
    </row>
    <row r="9509" spans="1:2" x14ac:dyDescent="0.35">
      <c r="A9509" s="38" t="s">
        <v>365</v>
      </c>
      <c r="B9509" s="38">
        <v>18.089999999999996</v>
      </c>
    </row>
    <row r="9510" spans="1:2" x14ac:dyDescent="0.35">
      <c r="A9510" s="38" t="s">
        <v>365</v>
      </c>
      <c r="B9510" s="38">
        <v>4.5836999999999994</v>
      </c>
    </row>
    <row r="9511" spans="1:2" x14ac:dyDescent="0.35">
      <c r="A9511" s="38" t="s">
        <v>365</v>
      </c>
      <c r="B9511" s="38">
        <v>20.694600000000008</v>
      </c>
    </row>
    <row r="9512" spans="1:2" x14ac:dyDescent="0.35">
      <c r="A9512" s="38" t="s">
        <v>366</v>
      </c>
      <c r="B9512" s="38">
        <v>15.7194</v>
      </c>
    </row>
    <row r="9513" spans="1:2" x14ac:dyDescent="0.35">
      <c r="A9513" s="38" t="s">
        <v>365</v>
      </c>
      <c r="B9513" s="38">
        <v>-13.895999999999997</v>
      </c>
    </row>
    <row r="9514" spans="1:2" x14ac:dyDescent="0.35">
      <c r="A9514" s="38" t="s">
        <v>365</v>
      </c>
      <c r="B9514" s="38">
        <v>-6.0196000000000254</v>
      </c>
    </row>
    <row r="9515" spans="1:2" x14ac:dyDescent="0.35">
      <c r="A9515" s="38" t="s">
        <v>365</v>
      </c>
      <c r="B9515" s="38">
        <v>544.41749999999979</v>
      </c>
    </row>
    <row r="9516" spans="1:2" x14ac:dyDescent="0.35">
      <c r="A9516" s="38" t="s">
        <v>363</v>
      </c>
      <c r="B9516" s="38">
        <v>31.869599999999995</v>
      </c>
    </row>
    <row r="9517" spans="1:2" x14ac:dyDescent="0.35">
      <c r="A9517" s="38" t="s">
        <v>365</v>
      </c>
      <c r="B9517" s="38">
        <v>8.808799999999998</v>
      </c>
    </row>
    <row r="9518" spans="1:2" x14ac:dyDescent="0.35">
      <c r="A9518" s="38" t="s">
        <v>366</v>
      </c>
      <c r="B9518" s="38">
        <v>4.0472999999999999</v>
      </c>
    </row>
    <row r="9519" spans="1:2" x14ac:dyDescent="0.35">
      <c r="A9519" s="38" t="s">
        <v>366</v>
      </c>
      <c r="B9519" s="38">
        <v>2.5056000000000003</v>
      </c>
    </row>
    <row r="9520" spans="1:2" x14ac:dyDescent="0.35">
      <c r="A9520" s="38" t="s">
        <v>366</v>
      </c>
      <c r="B9520" s="38">
        <v>48.994199999999921</v>
      </c>
    </row>
    <row r="9521" spans="1:2" x14ac:dyDescent="0.35">
      <c r="A9521" s="38" t="s">
        <v>364</v>
      </c>
      <c r="B9521" s="38">
        <v>22.702400000000004</v>
      </c>
    </row>
    <row r="9522" spans="1:2" x14ac:dyDescent="0.35">
      <c r="A9522" s="38" t="s">
        <v>364</v>
      </c>
      <c r="B9522" s="38">
        <v>3.720799999999997</v>
      </c>
    </row>
    <row r="9523" spans="1:2" x14ac:dyDescent="0.35">
      <c r="A9523" s="38" t="s">
        <v>365</v>
      </c>
      <c r="B9523" s="38">
        <v>36.44729999999997</v>
      </c>
    </row>
    <row r="9524" spans="1:2" x14ac:dyDescent="0.35">
      <c r="A9524" s="38" t="s">
        <v>365</v>
      </c>
      <c r="B9524" s="38">
        <v>5.4432</v>
      </c>
    </row>
    <row r="9525" spans="1:2" x14ac:dyDescent="0.35">
      <c r="A9525" s="38" t="s">
        <v>365</v>
      </c>
      <c r="B9525" s="38">
        <v>-7.7406000000000006</v>
      </c>
    </row>
    <row r="9526" spans="1:2" x14ac:dyDescent="0.35">
      <c r="A9526" s="38" t="s">
        <v>364</v>
      </c>
      <c r="B9526" s="38">
        <v>29.371999999999993</v>
      </c>
    </row>
    <row r="9527" spans="1:2" x14ac:dyDescent="0.35">
      <c r="A9527" s="38" t="s">
        <v>364</v>
      </c>
      <c r="B9527" s="38">
        <v>39.97999999999999</v>
      </c>
    </row>
    <row r="9528" spans="1:2" x14ac:dyDescent="0.35">
      <c r="A9528" s="38" t="s">
        <v>364</v>
      </c>
      <c r="B9528" s="38">
        <v>-7.0145999999999997</v>
      </c>
    </row>
    <row r="9529" spans="1:2" x14ac:dyDescent="0.35">
      <c r="A9529" s="38" t="s">
        <v>364</v>
      </c>
      <c r="B9529" s="38">
        <v>60.463200000000015</v>
      </c>
    </row>
    <row r="9530" spans="1:2" x14ac:dyDescent="0.35">
      <c r="A9530" s="38" t="s">
        <v>364</v>
      </c>
      <c r="B9530" s="38">
        <v>3.0211999999999994</v>
      </c>
    </row>
    <row r="9531" spans="1:2" x14ac:dyDescent="0.35">
      <c r="A9531" s="38" t="s">
        <v>365</v>
      </c>
      <c r="B9531" s="38">
        <v>0.95759999999999934</v>
      </c>
    </row>
    <row r="9532" spans="1:2" x14ac:dyDescent="0.35">
      <c r="A9532" s="38" t="s">
        <v>364</v>
      </c>
      <c r="B9532" s="38">
        <v>24.269599999999997</v>
      </c>
    </row>
    <row r="9533" spans="1:2" x14ac:dyDescent="0.35">
      <c r="A9533" s="38" t="s">
        <v>365</v>
      </c>
      <c r="B9533" s="38">
        <v>5.5616000000000021</v>
      </c>
    </row>
    <row r="9534" spans="1:2" x14ac:dyDescent="0.35">
      <c r="A9534" s="38" t="s">
        <v>366</v>
      </c>
      <c r="B9534" s="38">
        <v>80.777199999999979</v>
      </c>
    </row>
    <row r="9535" spans="1:2" x14ac:dyDescent="0.35">
      <c r="A9535" s="38" t="s">
        <v>366</v>
      </c>
      <c r="B9535" s="38">
        <v>12.607699999999999</v>
      </c>
    </row>
    <row r="9536" spans="1:2" x14ac:dyDescent="0.35">
      <c r="A9536" s="38" t="s">
        <v>366</v>
      </c>
      <c r="B9536" s="38">
        <v>1.3391999999999982</v>
      </c>
    </row>
    <row r="9537" spans="1:2" x14ac:dyDescent="0.35">
      <c r="A9537" s="38" t="s">
        <v>366</v>
      </c>
      <c r="B9537" s="38">
        <v>3.283199999999999</v>
      </c>
    </row>
    <row r="9538" spans="1:2" x14ac:dyDescent="0.35">
      <c r="A9538" s="38" t="s">
        <v>365</v>
      </c>
      <c r="B9538" s="38">
        <v>-6.8634000000000013</v>
      </c>
    </row>
    <row r="9539" spans="1:2" x14ac:dyDescent="0.35">
      <c r="A9539" s="38" t="s">
        <v>364</v>
      </c>
      <c r="B9539" s="38">
        <v>84.293999999999969</v>
      </c>
    </row>
    <row r="9540" spans="1:2" x14ac:dyDescent="0.35">
      <c r="A9540" s="38" t="s">
        <v>366</v>
      </c>
      <c r="B9540" s="38">
        <v>7.7739999999999991</v>
      </c>
    </row>
    <row r="9541" spans="1:2" x14ac:dyDescent="0.35">
      <c r="A9541" s="38" t="s">
        <v>366</v>
      </c>
      <c r="B9541" s="38">
        <v>18.781199999999998</v>
      </c>
    </row>
    <row r="9542" spans="1:2" x14ac:dyDescent="0.35">
      <c r="A9542" s="38" t="s">
        <v>364</v>
      </c>
      <c r="B9542" s="38">
        <v>16.797200000000004</v>
      </c>
    </row>
    <row r="9543" spans="1:2" x14ac:dyDescent="0.35">
      <c r="A9543" s="38" t="s">
        <v>365</v>
      </c>
      <c r="B9543" s="38">
        <v>13.320000000000002</v>
      </c>
    </row>
    <row r="9544" spans="1:2" x14ac:dyDescent="0.35">
      <c r="A9544" s="38" t="s">
        <v>365</v>
      </c>
      <c r="B9544" s="38">
        <v>-9.6565000000000047</v>
      </c>
    </row>
    <row r="9545" spans="1:2" x14ac:dyDescent="0.35">
      <c r="A9545" s="38" t="s">
        <v>365</v>
      </c>
      <c r="B9545" s="38">
        <v>19.137599999999992</v>
      </c>
    </row>
    <row r="9546" spans="1:2" x14ac:dyDescent="0.35">
      <c r="A9546" s="38" t="s">
        <v>365</v>
      </c>
      <c r="B9546" s="38">
        <v>-114.01739999999995</v>
      </c>
    </row>
    <row r="9547" spans="1:2" x14ac:dyDescent="0.35">
      <c r="A9547" s="38" t="s">
        <v>365</v>
      </c>
      <c r="B9547" s="38">
        <v>0.89100000000000001</v>
      </c>
    </row>
    <row r="9548" spans="1:2" x14ac:dyDescent="0.35">
      <c r="A9548" s="38" t="s">
        <v>365</v>
      </c>
      <c r="B9548" s="38">
        <v>35.663599999999995</v>
      </c>
    </row>
    <row r="9549" spans="1:2" x14ac:dyDescent="0.35">
      <c r="A9549" s="38" t="s">
        <v>366</v>
      </c>
      <c r="B9549" s="38">
        <v>2.1399999999999992</v>
      </c>
    </row>
    <row r="9550" spans="1:2" x14ac:dyDescent="0.35">
      <c r="A9550" s="38" t="s">
        <v>366</v>
      </c>
      <c r="B9550" s="38">
        <v>-3.8549999999999986</v>
      </c>
    </row>
    <row r="9551" spans="1:2" x14ac:dyDescent="0.35">
      <c r="A9551" s="38" t="s">
        <v>366</v>
      </c>
      <c r="B9551" s="38">
        <v>90.71999999999997</v>
      </c>
    </row>
    <row r="9552" spans="1:2" x14ac:dyDescent="0.35">
      <c r="A9552" s="38" t="s">
        <v>364</v>
      </c>
      <c r="B9552" s="38">
        <v>5.1929999999999996</v>
      </c>
    </row>
    <row r="9553" spans="1:2" x14ac:dyDescent="0.35">
      <c r="A9553" s="38" t="s">
        <v>366</v>
      </c>
      <c r="B9553" s="38">
        <v>43.318799999999953</v>
      </c>
    </row>
    <row r="9554" spans="1:2" x14ac:dyDescent="0.35">
      <c r="A9554" s="38" t="s">
        <v>363</v>
      </c>
      <c r="B9554" s="38">
        <v>36.470399999999998</v>
      </c>
    </row>
    <row r="9555" spans="1:2" x14ac:dyDescent="0.35">
      <c r="A9555" s="38" t="s">
        <v>364</v>
      </c>
      <c r="B9555" s="38">
        <v>8.5539999999999878</v>
      </c>
    </row>
    <row r="9556" spans="1:2" x14ac:dyDescent="0.35">
      <c r="A9556" s="38" t="s">
        <v>366</v>
      </c>
      <c r="B9556" s="38">
        <v>9.7789999999999964</v>
      </c>
    </row>
    <row r="9557" spans="1:2" x14ac:dyDescent="0.35">
      <c r="A9557" s="38" t="s">
        <v>366</v>
      </c>
      <c r="B9557" s="38">
        <v>0.56399999999999983</v>
      </c>
    </row>
    <row r="9558" spans="1:2" x14ac:dyDescent="0.35">
      <c r="A9558" s="38" t="s">
        <v>366</v>
      </c>
      <c r="B9558" s="38">
        <v>84.943599999999989</v>
      </c>
    </row>
    <row r="9559" spans="1:2" x14ac:dyDescent="0.35">
      <c r="A9559" s="38" t="s">
        <v>365</v>
      </c>
      <c r="B9559" s="38">
        <v>-1.5935999999999995</v>
      </c>
    </row>
    <row r="9560" spans="1:2" x14ac:dyDescent="0.35">
      <c r="A9560" s="38" t="s">
        <v>366</v>
      </c>
      <c r="B9560" s="38">
        <v>34.786500000000004</v>
      </c>
    </row>
    <row r="9561" spans="1:2" x14ac:dyDescent="0.35">
      <c r="A9561" s="38" t="s">
        <v>366</v>
      </c>
      <c r="B9561" s="38">
        <v>-44.018999999999991</v>
      </c>
    </row>
    <row r="9562" spans="1:2" x14ac:dyDescent="0.35">
      <c r="A9562" s="38" t="s">
        <v>366</v>
      </c>
      <c r="B9562" s="38">
        <v>10.393599999999998</v>
      </c>
    </row>
    <row r="9563" spans="1:2" x14ac:dyDescent="0.35">
      <c r="A9563" s="38" t="s">
        <v>366</v>
      </c>
      <c r="B9563" s="38">
        <v>-75.59580000000004</v>
      </c>
    </row>
    <row r="9564" spans="1:2" x14ac:dyDescent="0.35">
      <c r="A9564" s="38" t="s">
        <v>366</v>
      </c>
      <c r="B9564" s="38">
        <v>-164.9538</v>
      </c>
    </row>
    <row r="9565" spans="1:2" x14ac:dyDescent="0.35">
      <c r="A9565" s="38" t="s">
        <v>366</v>
      </c>
      <c r="B9565" s="38">
        <v>2.0999999999999996</v>
      </c>
    </row>
    <row r="9566" spans="1:2" x14ac:dyDescent="0.35">
      <c r="A9566" s="38" t="s">
        <v>364</v>
      </c>
      <c r="B9566" s="38">
        <v>5.7623999999999995</v>
      </c>
    </row>
    <row r="9567" spans="1:2" x14ac:dyDescent="0.35">
      <c r="A9567" s="38" t="s">
        <v>363</v>
      </c>
      <c r="B9567" s="38">
        <v>98.480200000000082</v>
      </c>
    </row>
    <row r="9568" spans="1:2" x14ac:dyDescent="0.35">
      <c r="A9568" s="38" t="s">
        <v>363</v>
      </c>
      <c r="B9568" s="38">
        <v>-10.116</v>
      </c>
    </row>
    <row r="9569" spans="1:2" x14ac:dyDescent="0.35">
      <c r="A9569" s="38" t="s">
        <v>363</v>
      </c>
      <c r="B9569" s="38">
        <v>1.0584000000000002</v>
      </c>
    </row>
    <row r="9570" spans="1:2" x14ac:dyDescent="0.35">
      <c r="A9570" s="38" t="s">
        <v>365</v>
      </c>
      <c r="B9570" s="38">
        <v>22.388800000000003</v>
      </c>
    </row>
    <row r="9571" spans="1:2" x14ac:dyDescent="0.35">
      <c r="A9571" s="38" t="s">
        <v>366</v>
      </c>
      <c r="B9571" s="38">
        <v>-4.4879999999999978</v>
      </c>
    </row>
    <row r="9572" spans="1:2" x14ac:dyDescent="0.35">
      <c r="A9572" s="38" t="s">
        <v>366</v>
      </c>
      <c r="B9572" s="38">
        <v>1.6783999999999981</v>
      </c>
    </row>
    <row r="9573" spans="1:2" x14ac:dyDescent="0.35">
      <c r="A9573" s="38" t="s">
        <v>366</v>
      </c>
      <c r="B9573" s="38">
        <v>5.5439999999999987</v>
      </c>
    </row>
    <row r="9574" spans="1:2" x14ac:dyDescent="0.35">
      <c r="A9574" s="38" t="s">
        <v>366</v>
      </c>
      <c r="B9574" s="38">
        <v>7.9378000000000002</v>
      </c>
    </row>
    <row r="9575" spans="1:2" x14ac:dyDescent="0.35">
      <c r="A9575" s="38" t="s">
        <v>366</v>
      </c>
      <c r="B9575" s="38">
        <v>1.9259999999999975</v>
      </c>
    </row>
    <row r="9576" spans="1:2" x14ac:dyDescent="0.35">
      <c r="A9576" s="38" t="s">
        <v>364</v>
      </c>
      <c r="B9576" s="38">
        <v>10.4148</v>
      </c>
    </row>
    <row r="9577" spans="1:2" x14ac:dyDescent="0.35">
      <c r="A9577" s="38" t="s">
        <v>365</v>
      </c>
      <c r="B9577" s="38">
        <v>-28.686199999999999</v>
      </c>
    </row>
    <row r="9578" spans="1:2" x14ac:dyDescent="0.35">
      <c r="A9578" s="38" t="s">
        <v>365</v>
      </c>
      <c r="B9578" s="38">
        <v>-79.908000000000015</v>
      </c>
    </row>
    <row r="9579" spans="1:2" x14ac:dyDescent="0.35">
      <c r="A9579" s="38" t="s">
        <v>365</v>
      </c>
      <c r="B9579" s="38">
        <v>-4.4969999999999999</v>
      </c>
    </row>
    <row r="9580" spans="1:2" x14ac:dyDescent="0.35">
      <c r="A9580" s="38" t="s">
        <v>366</v>
      </c>
      <c r="B9580" s="38">
        <v>323.95499999999993</v>
      </c>
    </row>
    <row r="9581" spans="1:2" x14ac:dyDescent="0.35">
      <c r="A9581" s="38" t="s">
        <v>366</v>
      </c>
      <c r="B9581" s="38">
        <v>3.5489999999999924</v>
      </c>
    </row>
    <row r="9582" spans="1:2" x14ac:dyDescent="0.35">
      <c r="A9582" s="38" t="s">
        <v>366</v>
      </c>
      <c r="B9582" s="38">
        <v>8.6854999999999993</v>
      </c>
    </row>
    <row r="9583" spans="1:2" x14ac:dyDescent="0.35">
      <c r="A9583" s="38" t="s">
        <v>366</v>
      </c>
      <c r="B9583" s="38">
        <v>-6.5490000000000492</v>
      </c>
    </row>
    <row r="9584" spans="1:2" x14ac:dyDescent="0.35">
      <c r="A9584" s="38" t="s">
        <v>366</v>
      </c>
      <c r="B9584" s="38">
        <v>3.4973999999999998</v>
      </c>
    </row>
    <row r="9585" spans="1:2" x14ac:dyDescent="0.35">
      <c r="A9585" s="38" t="s">
        <v>366</v>
      </c>
      <c r="B9585" s="38">
        <v>-5.0098000000000269</v>
      </c>
    </row>
    <row r="9586" spans="1:2" x14ac:dyDescent="0.35">
      <c r="A9586" s="38" t="s">
        <v>365</v>
      </c>
      <c r="B9586" s="38">
        <v>13.967199999999998</v>
      </c>
    </row>
    <row r="9587" spans="1:2" x14ac:dyDescent="0.35">
      <c r="A9587" s="38" t="s">
        <v>363</v>
      </c>
      <c r="B9587" s="38">
        <v>11.240400000000001</v>
      </c>
    </row>
    <row r="9588" spans="1:2" x14ac:dyDescent="0.35">
      <c r="A9588" s="38" t="s">
        <v>364</v>
      </c>
      <c r="B9588" s="38">
        <v>22.155999999999999</v>
      </c>
    </row>
    <row r="9589" spans="1:2" x14ac:dyDescent="0.35">
      <c r="A9589" s="38" t="s">
        <v>365</v>
      </c>
      <c r="B9589" s="38">
        <v>-43.9056</v>
      </c>
    </row>
    <row r="9590" spans="1:2" x14ac:dyDescent="0.35">
      <c r="A9590" s="38" t="s">
        <v>365</v>
      </c>
      <c r="B9590" s="38">
        <v>15.191999999999979</v>
      </c>
    </row>
    <row r="9591" spans="1:2" x14ac:dyDescent="0.35">
      <c r="A9591" s="38" t="s">
        <v>365</v>
      </c>
      <c r="B9591" s="38">
        <v>5.6783999999999981</v>
      </c>
    </row>
    <row r="9592" spans="1:2" x14ac:dyDescent="0.35">
      <c r="A9592" s="38" t="s">
        <v>365</v>
      </c>
      <c r="B9592" s="38">
        <v>-172.55700000000007</v>
      </c>
    </row>
    <row r="9593" spans="1:2" x14ac:dyDescent="0.35">
      <c r="A9593" s="38" t="s">
        <v>365</v>
      </c>
      <c r="B9593" s="38">
        <v>-9.8799999999999955</v>
      </c>
    </row>
    <row r="9594" spans="1:2" x14ac:dyDescent="0.35">
      <c r="A9594" s="38" t="s">
        <v>365</v>
      </c>
      <c r="B9594" s="38">
        <v>-378.40000000000009</v>
      </c>
    </row>
    <row r="9595" spans="1:2" x14ac:dyDescent="0.35">
      <c r="A9595" s="38" t="s">
        <v>366</v>
      </c>
      <c r="B9595" s="38">
        <v>3.8519999999999994</v>
      </c>
    </row>
    <row r="9596" spans="1:2" x14ac:dyDescent="0.35">
      <c r="A9596" s="38" t="s">
        <v>366</v>
      </c>
      <c r="B9596" s="38">
        <v>5.6644000000000005</v>
      </c>
    </row>
    <row r="9597" spans="1:2" x14ac:dyDescent="0.35">
      <c r="A9597" s="38" t="s">
        <v>364</v>
      </c>
      <c r="B9597" s="38">
        <v>6.7236000000000002</v>
      </c>
    </row>
    <row r="9598" spans="1:2" x14ac:dyDescent="0.35">
      <c r="A9598" s="38" t="s">
        <v>364</v>
      </c>
      <c r="B9598" s="38">
        <v>89.954799999999992</v>
      </c>
    </row>
    <row r="9599" spans="1:2" x14ac:dyDescent="0.35">
      <c r="A9599" s="38" t="s">
        <v>364</v>
      </c>
      <c r="B9599" s="38">
        <v>8.2763999999999953</v>
      </c>
    </row>
    <row r="9600" spans="1:2" x14ac:dyDescent="0.35">
      <c r="A9600" s="38" t="s">
        <v>364</v>
      </c>
      <c r="B9600" s="38">
        <v>19.468799999999998</v>
      </c>
    </row>
    <row r="9601" spans="1:2" x14ac:dyDescent="0.35">
      <c r="A9601" s="38" t="s">
        <v>364</v>
      </c>
      <c r="B9601" s="38">
        <v>2.6405999999999992</v>
      </c>
    </row>
    <row r="9602" spans="1:2" x14ac:dyDescent="0.35">
      <c r="A9602" s="38" t="s">
        <v>365</v>
      </c>
      <c r="B9602" s="38">
        <v>14.5152</v>
      </c>
    </row>
    <row r="9603" spans="1:2" x14ac:dyDescent="0.35">
      <c r="A9603" s="38" t="s">
        <v>363</v>
      </c>
      <c r="B9603" s="38">
        <v>114.95999999999998</v>
      </c>
    </row>
    <row r="9604" spans="1:2" x14ac:dyDescent="0.35">
      <c r="A9604" s="38" t="s">
        <v>363</v>
      </c>
      <c r="B9604" s="38">
        <v>9.234</v>
      </c>
    </row>
    <row r="9605" spans="1:2" x14ac:dyDescent="0.35">
      <c r="A9605" s="38" t="s">
        <v>366</v>
      </c>
      <c r="B9605" s="38">
        <v>-213.55740000000006</v>
      </c>
    </row>
    <row r="9606" spans="1:2" x14ac:dyDescent="0.35">
      <c r="A9606" s="38" t="s">
        <v>363</v>
      </c>
      <c r="B9606" s="38">
        <v>55.36160000000001</v>
      </c>
    </row>
    <row r="9607" spans="1:2" x14ac:dyDescent="0.35">
      <c r="A9607" s="38" t="s">
        <v>366</v>
      </c>
      <c r="B9607" s="38">
        <v>-6.1879999999999988</v>
      </c>
    </row>
    <row r="9608" spans="1:2" x14ac:dyDescent="0.35">
      <c r="A9608" s="38" t="s">
        <v>366</v>
      </c>
      <c r="B9608" s="38">
        <v>-43.729199999999992</v>
      </c>
    </row>
    <row r="9609" spans="1:2" x14ac:dyDescent="0.35">
      <c r="A9609" s="38" t="s">
        <v>366</v>
      </c>
      <c r="B9609" s="38">
        <v>9.9359999999999999</v>
      </c>
    </row>
    <row r="9610" spans="1:2" x14ac:dyDescent="0.35">
      <c r="A9610" s="38" t="s">
        <v>366</v>
      </c>
      <c r="B9610" s="38">
        <v>5.2028999999999996</v>
      </c>
    </row>
    <row r="9611" spans="1:2" x14ac:dyDescent="0.35">
      <c r="A9611" s="38" t="s">
        <v>364</v>
      </c>
      <c r="B9611" s="38">
        <v>19.798799999999972</v>
      </c>
    </row>
    <row r="9612" spans="1:2" x14ac:dyDescent="0.35">
      <c r="A9612" s="38" t="s">
        <v>364</v>
      </c>
      <c r="B9612" s="38">
        <v>13.3056</v>
      </c>
    </row>
    <row r="9613" spans="1:2" x14ac:dyDescent="0.35">
      <c r="A9613" s="38" t="s">
        <v>363</v>
      </c>
      <c r="B9613" s="38">
        <v>5.2559999999999993</v>
      </c>
    </row>
    <row r="9614" spans="1:2" x14ac:dyDescent="0.35">
      <c r="A9614" s="38" t="s">
        <v>364</v>
      </c>
      <c r="B9614" s="38">
        <v>23.998400000000004</v>
      </c>
    </row>
    <row r="9615" spans="1:2" x14ac:dyDescent="0.35">
      <c r="A9615" s="38" t="s">
        <v>364</v>
      </c>
      <c r="B9615" s="38">
        <v>6.8939999999999984</v>
      </c>
    </row>
    <row r="9616" spans="1:2" x14ac:dyDescent="0.35">
      <c r="A9616" s="38" t="s">
        <v>364</v>
      </c>
      <c r="B9616" s="38">
        <v>15.319499999999996</v>
      </c>
    </row>
    <row r="9617" spans="1:2" x14ac:dyDescent="0.35">
      <c r="A9617" s="38" t="s">
        <v>364</v>
      </c>
      <c r="B9617" s="38">
        <v>762.59400000000005</v>
      </c>
    </row>
    <row r="9618" spans="1:2" x14ac:dyDescent="0.35">
      <c r="A9618" s="38" t="s">
        <v>364</v>
      </c>
      <c r="B9618" s="38">
        <v>1.6703999999999999</v>
      </c>
    </row>
    <row r="9619" spans="1:2" x14ac:dyDescent="0.35">
      <c r="A9619" s="38" t="s">
        <v>366</v>
      </c>
      <c r="B9619" s="38">
        <v>74.998499999999922</v>
      </c>
    </row>
    <row r="9620" spans="1:2" x14ac:dyDescent="0.35">
      <c r="A9620" s="38" t="s">
        <v>366</v>
      </c>
      <c r="B9620" s="38">
        <v>5.3969999999999914</v>
      </c>
    </row>
    <row r="9621" spans="1:2" x14ac:dyDescent="0.35">
      <c r="A9621" s="38" t="s">
        <v>366</v>
      </c>
      <c r="B9621" s="38">
        <v>-1.7495000000000118</v>
      </c>
    </row>
    <row r="9622" spans="1:2" x14ac:dyDescent="0.35">
      <c r="A9622" s="38" t="s">
        <v>366</v>
      </c>
      <c r="B9622" s="38">
        <v>1.2527999999999988</v>
      </c>
    </row>
    <row r="9623" spans="1:2" x14ac:dyDescent="0.35">
      <c r="A9623" s="38" t="s">
        <v>366</v>
      </c>
      <c r="B9623" s="38">
        <v>0.47279999999999966</v>
      </c>
    </row>
    <row r="9624" spans="1:2" x14ac:dyDescent="0.35">
      <c r="A9624" s="38" t="s">
        <v>366</v>
      </c>
      <c r="B9624" s="38">
        <v>11.102399999999996</v>
      </c>
    </row>
    <row r="9625" spans="1:2" x14ac:dyDescent="0.35">
      <c r="A9625" s="38" t="s">
        <v>365</v>
      </c>
      <c r="B9625" s="38">
        <v>-54.549600000000012</v>
      </c>
    </row>
    <row r="9626" spans="1:2" x14ac:dyDescent="0.35">
      <c r="A9626" s="38" t="s">
        <v>365</v>
      </c>
      <c r="B9626" s="38">
        <v>-39.511800000000036</v>
      </c>
    </row>
    <row r="9627" spans="1:2" x14ac:dyDescent="0.35">
      <c r="A9627" s="38" t="s">
        <v>365</v>
      </c>
      <c r="B9627" s="38">
        <v>-96.470399999999955</v>
      </c>
    </row>
    <row r="9628" spans="1:2" x14ac:dyDescent="0.35">
      <c r="A9628" s="38" t="s">
        <v>365</v>
      </c>
      <c r="B9628" s="38">
        <v>3.3524000000000003</v>
      </c>
    </row>
    <row r="9629" spans="1:2" x14ac:dyDescent="0.35">
      <c r="A9629" s="38" t="s">
        <v>365</v>
      </c>
      <c r="B9629" s="38">
        <v>6.7481999999999989</v>
      </c>
    </row>
    <row r="9630" spans="1:2" x14ac:dyDescent="0.35">
      <c r="A9630" s="38" t="s">
        <v>366</v>
      </c>
      <c r="B9630" s="38">
        <v>13.0928</v>
      </c>
    </row>
    <row r="9631" spans="1:2" x14ac:dyDescent="0.35">
      <c r="A9631" s="38" t="s">
        <v>366</v>
      </c>
      <c r="B9631" s="38">
        <v>-2.5212000000000003</v>
      </c>
    </row>
    <row r="9632" spans="1:2" x14ac:dyDescent="0.35">
      <c r="A9632" s="38" t="s">
        <v>366</v>
      </c>
      <c r="B9632" s="38">
        <v>2.3243999999999994</v>
      </c>
    </row>
    <row r="9633" spans="1:2" x14ac:dyDescent="0.35">
      <c r="A9633" s="38" t="s">
        <v>366</v>
      </c>
      <c r="B9633" s="38">
        <v>88.052999999999997</v>
      </c>
    </row>
    <row r="9634" spans="1:2" x14ac:dyDescent="0.35">
      <c r="A9634" s="38" t="s">
        <v>365</v>
      </c>
      <c r="B9634" s="38">
        <v>38.975200000000008</v>
      </c>
    </row>
    <row r="9635" spans="1:2" x14ac:dyDescent="0.35">
      <c r="A9635" s="38" t="s">
        <v>366</v>
      </c>
      <c r="B9635" s="38">
        <v>30.089999999999982</v>
      </c>
    </row>
    <row r="9636" spans="1:2" x14ac:dyDescent="0.35">
      <c r="A9636" s="38" t="s">
        <v>366</v>
      </c>
      <c r="B9636" s="38">
        <v>22.246000000000006</v>
      </c>
    </row>
    <row r="9637" spans="1:2" x14ac:dyDescent="0.35">
      <c r="A9637" s="38" t="s">
        <v>366</v>
      </c>
      <c r="B9637" s="38">
        <v>260.61120000000017</v>
      </c>
    </row>
    <row r="9638" spans="1:2" x14ac:dyDescent="0.35">
      <c r="A9638" s="38" t="s">
        <v>364</v>
      </c>
      <c r="B9638" s="38">
        <v>55.016000000000005</v>
      </c>
    </row>
    <row r="9639" spans="1:2" x14ac:dyDescent="0.35">
      <c r="A9639" s="38" t="s">
        <v>364</v>
      </c>
      <c r="B9639" s="38">
        <v>94.926000000000045</v>
      </c>
    </row>
    <row r="9640" spans="1:2" x14ac:dyDescent="0.35">
      <c r="A9640" s="38" t="s">
        <v>364</v>
      </c>
      <c r="B9640" s="38">
        <v>5.6644000000000005</v>
      </c>
    </row>
    <row r="9641" spans="1:2" x14ac:dyDescent="0.35">
      <c r="A9641" s="38" t="s">
        <v>363</v>
      </c>
      <c r="B9641" s="38">
        <v>-1862.3124000000003</v>
      </c>
    </row>
    <row r="9642" spans="1:2" x14ac:dyDescent="0.35">
      <c r="A9642" s="38" t="s">
        <v>364</v>
      </c>
      <c r="B9642" s="38">
        <v>9.4989999999999988</v>
      </c>
    </row>
    <row r="9643" spans="1:2" x14ac:dyDescent="0.35">
      <c r="A9643" s="38" t="s">
        <v>364</v>
      </c>
      <c r="B9643" s="38">
        <v>0</v>
      </c>
    </row>
    <row r="9644" spans="1:2" x14ac:dyDescent="0.35">
      <c r="A9644" s="38" t="s">
        <v>364</v>
      </c>
      <c r="B9644" s="38">
        <v>21.835199999999986</v>
      </c>
    </row>
    <row r="9645" spans="1:2" x14ac:dyDescent="0.35">
      <c r="A9645" s="38" t="s">
        <v>364</v>
      </c>
      <c r="B9645" s="38">
        <v>54.17639999999993</v>
      </c>
    </row>
    <row r="9646" spans="1:2" x14ac:dyDescent="0.35">
      <c r="A9646" s="38" t="s">
        <v>364</v>
      </c>
      <c r="B9646" s="38">
        <v>12.312299999999993</v>
      </c>
    </row>
    <row r="9647" spans="1:2" x14ac:dyDescent="0.35">
      <c r="A9647" s="38" t="s">
        <v>364</v>
      </c>
      <c r="B9647" s="38">
        <v>-8.3524000000000012</v>
      </c>
    </row>
    <row r="9648" spans="1:2" x14ac:dyDescent="0.35">
      <c r="A9648" s="38" t="s">
        <v>364</v>
      </c>
      <c r="B9648" s="38">
        <v>-48.391999999999982</v>
      </c>
    </row>
    <row r="9649" spans="1:2" x14ac:dyDescent="0.35">
      <c r="A9649" s="38" t="s">
        <v>365</v>
      </c>
      <c r="B9649" s="38">
        <v>57.501599999999996</v>
      </c>
    </row>
    <row r="9650" spans="1:2" x14ac:dyDescent="0.35">
      <c r="A9650" s="38" t="s">
        <v>365</v>
      </c>
      <c r="B9650" s="38">
        <v>78.951599999999999</v>
      </c>
    </row>
    <row r="9651" spans="1:2" x14ac:dyDescent="0.35">
      <c r="A9651" s="38" t="s">
        <v>364</v>
      </c>
      <c r="B9651" s="38">
        <v>160.31359999999984</v>
      </c>
    </row>
    <row r="9652" spans="1:2" x14ac:dyDescent="0.35">
      <c r="A9652" s="38" t="s">
        <v>364</v>
      </c>
      <c r="B9652" s="38">
        <v>10.4076</v>
      </c>
    </row>
    <row r="9653" spans="1:2" x14ac:dyDescent="0.35">
      <c r="A9653" s="38" t="s">
        <v>364</v>
      </c>
      <c r="B9653" s="38">
        <v>19.487999999999992</v>
      </c>
    </row>
    <row r="9654" spans="1:2" x14ac:dyDescent="0.35">
      <c r="A9654" s="38" t="s">
        <v>364</v>
      </c>
      <c r="B9654" s="38">
        <v>297.69</v>
      </c>
    </row>
    <row r="9655" spans="1:2" x14ac:dyDescent="0.35">
      <c r="A9655" s="38" t="s">
        <v>364</v>
      </c>
      <c r="B9655" s="38">
        <v>11.997999999999998</v>
      </c>
    </row>
    <row r="9656" spans="1:2" x14ac:dyDescent="0.35">
      <c r="A9656" s="38" t="s">
        <v>364</v>
      </c>
      <c r="B9656" s="38">
        <v>-3.6212</v>
      </c>
    </row>
    <row r="9657" spans="1:2" x14ac:dyDescent="0.35">
      <c r="A9657" s="38" t="s">
        <v>366</v>
      </c>
      <c r="B9657" s="38">
        <v>35.078399999999995</v>
      </c>
    </row>
    <row r="9658" spans="1:2" x14ac:dyDescent="0.35">
      <c r="A9658" s="38" t="s">
        <v>366</v>
      </c>
      <c r="B9658" s="38">
        <v>1.3944000000000001</v>
      </c>
    </row>
    <row r="9659" spans="1:2" x14ac:dyDescent="0.35">
      <c r="A9659" s="38" t="s">
        <v>366</v>
      </c>
      <c r="B9659" s="38">
        <v>5.7376000000000005</v>
      </c>
    </row>
    <row r="9660" spans="1:2" x14ac:dyDescent="0.35">
      <c r="A9660" s="38" t="s">
        <v>366</v>
      </c>
      <c r="B9660" s="38">
        <v>83.709599999999966</v>
      </c>
    </row>
    <row r="9661" spans="1:2" x14ac:dyDescent="0.35">
      <c r="A9661" s="38" t="s">
        <v>364</v>
      </c>
      <c r="B9661" s="38">
        <v>9</v>
      </c>
    </row>
    <row r="9662" spans="1:2" x14ac:dyDescent="0.35">
      <c r="A9662" s="38" t="s">
        <v>364</v>
      </c>
      <c r="B9662" s="38">
        <v>226.79460000000006</v>
      </c>
    </row>
    <row r="9663" spans="1:2" x14ac:dyDescent="0.35">
      <c r="A9663" s="38" t="s">
        <v>364</v>
      </c>
      <c r="B9663" s="38">
        <v>3.7744</v>
      </c>
    </row>
    <row r="9664" spans="1:2" x14ac:dyDescent="0.35">
      <c r="A9664" s="38" t="s">
        <v>364</v>
      </c>
      <c r="B9664" s="38">
        <v>161.19000000000003</v>
      </c>
    </row>
    <row r="9665" spans="1:2" x14ac:dyDescent="0.35">
      <c r="A9665" s="38" t="s">
        <v>364</v>
      </c>
      <c r="B9665" s="38">
        <v>9.6974999999999838</v>
      </c>
    </row>
    <row r="9666" spans="1:2" x14ac:dyDescent="0.35">
      <c r="A9666" s="38" t="s">
        <v>364</v>
      </c>
      <c r="B9666" s="38">
        <v>6.2208000000000006</v>
      </c>
    </row>
    <row r="9667" spans="1:2" x14ac:dyDescent="0.35">
      <c r="A9667" s="38" t="s">
        <v>364</v>
      </c>
      <c r="B9667" s="38">
        <v>23.987999999999996</v>
      </c>
    </row>
    <row r="9668" spans="1:2" x14ac:dyDescent="0.35">
      <c r="A9668" s="38" t="s">
        <v>364</v>
      </c>
      <c r="B9668" s="38">
        <v>4.4711999999999996</v>
      </c>
    </row>
    <row r="9669" spans="1:2" x14ac:dyDescent="0.35">
      <c r="A9669" s="38" t="s">
        <v>364</v>
      </c>
      <c r="B9669" s="38">
        <v>6.5569000000000006</v>
      </c>
    </row>
    <row r="9670" spans="1:2" x14ac:dyDescent="0.35">
      <c r="A9670" s="38" t="s">
        <v>364</v>
      </c>
      <c r="B9670" s="38">
        <v>35.984999999999999</v>
      </c>
    </row>
    <row r="9671" spans="1:2" x14ac:dyDescent="0.35">
      <c r="A9671" s="38" t="s">
        <v>363</v>
      </c>
      <c r="B9671" s="38">
        <v>6.8723999999999998</v>
      </c>
    </row>
    <row r="9672" spans="1:2" x14ac:dyDescent="0.35">
      <c r="A9672" s="38" t="s">
        <v>363</v>
      </c>
      <c r="B9672" s="38">
        <v>8.0849999999999973</v>
      </c>
    </row>
    <row r="9673" spans="1:2" x14ac:dyDescent="0.35">
      <c r="A9673" s="38" t="s">
        <v>364</v>
      </c>
      <c r="B9673" s="38">
        <v>1.375</v>
      </c>
    </row>
    <row r="9674" spans="1:2" x14ac:dyDescent="0.35">
      <c r="A9674" s="38" t="s">
        <v>366</v>
      </c>
      <c r="B9674" s="38">
        <v>2.6892000000000005</v>
      </c>
    </row>
    <row r="9675" spans="1:2" x14ac:dyDescent="0.35">
      <c r="A9675" s="38" t="s">
        <v>366</v>
      </c>
      <c r="B9675" s="38">
        <v>-374.99250000000006</v>
      </c>
    </row>
    <row r="9676" spans="1:2" x14ac:dyDescent="0.35">
      <c r="A9676" s="38" t="s">
        <v>365</v>
      </c>
      <c r="B9676" s="38">
        <v>1.331599999999999</v>
      </c>
    </row>
    <row r="9677" spans="1:2" x14ac:dyDescent="0.35">
      <c r="A9677" s="38" t="s">
        <v>364</v>
      </c>
      <c r="B9677" s="38">
        <v>14.143999999999998</v>
      </c>
    </row>
    <row r="9678" spans="1:2" x14ac:dyDescent="0.35">
      <c r="A9678" s="38" t="s">
        <v>365</v>
      </c>
      <c r="B9678" s="38">
        <v>29.449199999999998</v>
      </c>
    </row>
    <row r="9679" spans="1:2" x14ac:dyDescent="0.35">
      <c r="A9679" s="38" t="s">
        <v>366</v>
      </c>
      <c r="B9679" s="38">
        <v>2.027099999999999</v>
      </c>
    </row>
    <row r="9680" spans="1:2" x14ac:dyDescent="0.35">
      <c r="A9680" s="38" t="s">
        <v>366</v>
      </c>
      <c r="B9680" s="38">
        <v>1.8468</v>
      </c>
    </row>
    <row r="9681" spans="1:2" x14ac:dyDescent="0.35">
      <c r="A9681" s="38" t="s">
        <v>364</v>
      </c>
      <c r="B9681" s="38">
        <v>61.38900000000001</v>
      </c>
    </row>
    <row r="9682" spans="1:2" x14ac:dyDescent="0.35">
      <c r="A9682" s="38" t="s">
        <v>364</v>
      </c>
      <c r="B9682" s="38">
        <v>75.167999999999921</v>
      </c>
    </row>
    <row r="9683" spans="1:2" x14ac:dyDescent="0.35">
      <c r="A9683" s="38" t="s">
        <v>364</v>
      </c>
      <c r="B9683" s="38">
        <v>4.2336</v>
      </c>
    </row>
    <row r="9684" spans="1:2" x14ac:dyDescent="0.35">
      <c r="A9684" s="38" t="s">
        <v>364</v>
      </c>
      <c r="B9684" s="38">
        <v>18.662400000000002</v>
      </c>
    </row>
    <row r="9685" spans="1:2" x14ac:dyDescent="0.35">
      <c r="A9685" s="38" t="s">
        <v>364</v>
      </c>
      <c r="B9685" s="38">
        <v>54.280799999999999</v>
      </c>
    </row>
    <row r="9686" spans="1:2" x14ac:dyDescent="0.35">
      <c r="A9686" s="38" t="s">
        <v>364</v>
      </c>
      <c r="B9686" s="38">
        <v>6.3504000000000005</v>
      </c>
    </row>
    <row r="9687" spans="1:2" x14ac:dyDescent="0.35">
      <c r="A9687" s="38" t="s">
        <v>364</v>
      </c>
      <c r="B9687" s="38">
        <v>5.8064999999999998</v>
      </c>
    </row>
    <row r="9688" spans="1:2" x14ac:dyDescent="0.35">
      <c r="A9688" s="38" t="s">
        <v>364</v>
      </c>
      <c r="B9688" s="38">
        <v>10.178999999999997</v>
      </c>
    </row>
    <row r="9689" spans="1:2" x14ac:dyDescent="0.35">
      <c r="A9689" s="38" t="s">
        <v>365</v>
      </c>
      <c r="B9689" s="38">
        <v>-17.469000000000005</v>
      </c>
    </row>
    <row r="9690" spans="1:2" x14ac:dyDescent="0.35">
      <c r="A9690" s="38" t="s">
        <v>363</v>
      </c>
      <c r="B9690" s="38">
        <v>15.552000000000001</v>
      </c>
    </row>
    <row r="9691" spans="1:2" x14ac:dyDescent="0.35">
      <c r="A9691" s="38" t="s">
        <v>363</v>
      </c>
      <c r="B9691" s="38">
        <v>125.99000000000001</v>
      </c>
    </row>
    <row r="9692" spans="1:2" x14ac:dyDescent="0.35">
      <c r="A9692" s="38" t="s">
        <v>366</v>
      </c>
      <c r="B9692" s="38">
        <v>2.0415999999999999</v>
      </c>
    </row>
    <row r="9693" spans="1:2" x14ac:dyDescent="0.35">
      <c r="A9693" s="38" t="s">
        <v>365</v>
      </c>
      <c r="B9693" s="38">
        <v>-18.058800000000076</v>
      </c>
    </row>
    <row r="9694" spans="1:2" x14ac:dyDescent="0.35">
      <c r="A9694" s="38" t="s">
        <v>366</v>
      </c>
      <c r="B9694" s="38">
        <v>122.2936</v>
      </c>
    </row>
    <row r="9695" spans="1:2" x14ac:dyDescent="0.35">
      <c r="A9695" s="38" t="s">
        <v>364</v>
      </c>
      <c r="B9695" s="38">
        <v>15.229199999999999</v>
      </c>
    </row>
    <row r="9696" spans="1:2" x14ac:dyDescent="0.35">
      <c r="A9696" s="38" t="s">
        <v>364</v>
      </c>
      <c r="B9696" s="38">
        <v>2.1899999999999995</v>
      </c>
    </row>
    <row r="9697" spans="1:2" x14ac:dyDescent="0.35">
      <c r="A9697" s="38" t="s">
        <v>366</v>
      </c>
      <c r="B9697" s="38">
        <v>9.1919999999999931</v>
      </c>
    </row>
    <row r="9698" spans="1:2" x14ac:dyDescent="0.35">
      <c r="A9698" s="38" t="s">
        <v>365</v>
      </c>
      <c r="B9698" s="38">
        <v>240.8595</v>
      </c>
    </row>
    <row r="9699" spans="1:2" x14ac:dyDescent="0.35">
      <c r="A9699" s="38" t="s">
        <v>366</v>
      </c>
      <c r="B9699" s="38">
        <v>9.48</v>
      </c>
    </row>
    <row r="9700" spans="1:2" x14ac:dyDescent="0.35">
      <c r="A9700" s="38" t="s">
        <v>364</v>
      </c>
      <c r="B9700" s="38">
        <v>10.7301</v>
      </c>
    </row>
    <row r="9701" spans="1:2" x14ac:dyDescent="0.35">
      <c r="A9701" s="38" t="s">
        <v>364</v>
      </c>
      <c r="B9701" s="38">
        <v>16.295999999999999</v>
      </c>
    </row>
    <row r="9702" spans="1:2" x14ac:dyDescent="0.35">
      <c r="A9702" s="38" t="s">
        <v>364</v>
      </c>
      <c r="B9702" s="38">
        <v>14.758199999999995</v>
      </c>
    </row>
    <row r="9703" spans="1:2" x14ac:dyDescent="0.35">
      <c r="A9703" s="38" t="s">
        <v>364</v>
      </c>
      <c r="B9703" s="38">
        <v>1.1945999999999999</v>
      </c>
    </row>
    <row r="9704" spans="1:2" x14ac:dyDescent="0.35">
      <c r="A9704" s="38" t="s">
        <v>366</v>
      </c>
      <c r="B9704" s="38">
        <v>5.5391999999999992</v>
      </c>
    </row>
    <row r="9705" spans="1:2" x14ac:dyDescent="0.35">
      <c r="A9705" s="38" t="s">
        <v>366</v>
      </c>
      <c r="B9705" s="38">
        <v>390.97699999999998</v>
      </c>
    </row>
    <row r="9706" spans="1:2" x14ac:dyDescent="0.35">
      <c r="A9706" s="38" t="s">
        <v>366</v>
      </c>
      <c r="B9706" s="38">
        <v>5.3948999999999998</v>
      </c>
    </row>
    <row r="9707" spans="1:2" x14ac:dyDescent="0.35">
      <c r="A9707" s="38" t="s">
        <v>364</v>
      </c>
      <c r="B9707" s="38">
        <v>13.868400000000001</v>
      </c>
    </row>
    <row r="9708" spans="1:2" x14ac:dyDescent="0.35">
      <c r="A9708" s="38" t="s">
        <v>364</v>
      </c>
      <c r="B9708" s="38">
        <v>12.106799999999993</v>
      </c>
    </row>
    <row r="9709" spans="1:2" x14ac:dyDescent="0.35">
      <c r="A9709" s="38" t="s">
        <v>364</v>
      </c>
      <c r="B9709" s="38">
        <v>5.6993999999999998</v>
      </c>
    </row>
    <row r="9710" spans="1:2" x14ac:dyDescent="0.35">
      <c r="A9710" s="38" t="s">
        <v>364</v>
      </c>
      <c r="B9710" s="38">
        <v>5.5888000000000009</v>
      </c>
    </row>
    <row r="9711" spans="1:2" x14ac:dyDescent="0.35">
      <c r="A9711" s="38" t="s">
        <v>364</v>
      </c>
      <c r="B9711" s="38">
        <v>3.4091999999999842</v>
      </c>
    </row>
    <row r="9712" spans="1:2" x14ac:dyDescent="0.35">
      <c r="A9712" s="38" t="s">
        <v>366</v>
      </c>
      <c r="B9712" s="38">
        <v>-34.196000000000026</v>
      </c>
    </row>
    <row r="9713" spans="1:2" x14ac:dyDescent="0.35">
      <c r="A9713" s="38" t="s">
        <v>366</v>
      </c>
      <c r="B9713" s="38">
        <v>-8.7959999999999958</v>
      </c>
    </row>
    <row r="9714" spans="1:2" x14ac:dyDescent="0.35">
      <c r="A9714" s="38" t="s">
        <v>366</v>
      </c>
      <c r="B9714" s="38">
        <v>-94.508399999999995</v>
      </c>
    </row>
    <row r="9715" spans="1:2" x14ac:dyDescent="0.35">
      <c r="A9715" s="38" t="s">
        <v>366</v>
      </c>
      <c r="B9715" s="38">
        <v>-6.4450000000000021</v>
      </c>
    </row>
    <row r="9716" spans="1:2" x14ac:dyDescent="0.35">
      <c r="A9716" s="38" t="s">
        <v>366</v>
      </c>
      <c r="B9716" s="38">
        <v>16.794600000000003</v>
      </c>
    </row>
    <row r="9717" spans="1:2" x14ac:dyDescent="0.35">
      <c r="A9717" s="38" t="s">
        <v>364</v>
      </c>
      <c r="B9717" s="38">
        <v>20.154400000000003</v>
      </c>
    </row>
    <row r="9718" spans="1:2" x14ac:dyDescent="0.35">
      <c r="A9718" s="38" t="s">
        <v>366</v>
      </c>
      <c r="B9718" s="38">
        <v>2.7984000000000027</v>
      </c>
    </row>
    <row r="9719" spans="1:2" x14ac:dyDescent="0.35">
      <c r="A9719" s="38" t="s">
        <v>365</v>
      </c>
      <c r="B9719" s="38">
        <v>7.9960000000000058</v>
      </c>
    </row>
    <row r="9720" spans="1:2" x14ac:dyDescent="0.35">
      <c r="A9720" s="38" t="s">
        <v>365</v>
      </c>
      <c r="B9720" s="38">
        <v>11.198000000000015</v>
      </c>
    </row>
    <row r="9721" spans="1:2" x14ac:dyDescent="0.35">
      <c r="A9721" s="38" t="s">
        <v>366</v>
      </c>
      <c r="B9721" s="38">
        <v>-55.256</v>
      </c>
    </row>
    <row r="9722" spans="1:2" x14ac:dyDescent="0.35">
      <c r="A9722" s="38" t="s">
        <v>365</v>
      </c>
      <c r="B9722" s="38">
        <v>7.5840000000000014</v>
      </c>
    </row>
    <row r="9723" spans="1:2" x14ac:dyDescent="0.35">
      <c r="A9723" s="38" t="s">
        <v>366</v>
      </c>
      <c r="B9723" s="38">
        <v>39.923399999999994</v>
      </c>
    </row>
    <row r="9724" spans="1:2" x14ac:dyDescent="0.35">
      <c r="A9724" s="38" t="s">
        <v>366</v>
      </c>
      <c r="B9724" s="38">
        <v>39.586800000000011</v>
      </c>
    </row>
    <row r="9725" spans="1:2" x14ac:dyDescent="0.35">
      <c r="A9725" s="38" t="s">
        <v>366</v>
      </c>
      <c r="B9725" s="38">
        <v>100.14029999999998</v>
      </c>
    </row>
    <row r="9726" spans="1:2" x14ac:dyDescent="0.35">
      <c r="A9726" s="38" t="s">
        <v>365</v>
      </c>
      <c r="B9726" s="38">
        <v>4.4311999999999996</v>
      </c>
    </row>
    <row r="9727" spans="1:2" x14ac:dyDescent="0.35">
      <c r="A9727" s="38" t="s">
        <v>364</v>
      </c>
      <c r="B9727" s="38">
        <v>37.787400000000005</v>
      </c>
    </row>
    <row r="9728" spans="1:2" x14ac:dyDescent="0.35">
      <c r="A9728" s="38" t="s">
        <v>366</v>
      </c>
      <c r="B9728" s="38">
        <v>80.320799999999991</v>
      </c>
    </row>
    <row r="9729" spans="1:2" x14ac:dyDescent="0.35">
      <c r="A9729" s="38" t="s">
        <v>366</v>
      </c>
      <c r="B9729" s="38">
        <v>284.18549999999993</v>
      </c>
    </row>
    <row r="9730" spans="1:2" x14ac:dyDescent="0.35">
      <c r="A9730" s="38" t="s">
        <v>366</v>
      </c>
      <c r="B9730" s="38">
        <v>0.17439999999999944</v>
      </c>
    </row>
    <row r="9731" spans="1:2" x14ac:dyDescent="0.35">
      <c r="A9731" s="38" t="s">
        <v>364</v>
      </c>
      <c r="B9731" s="38">
        <v>3.1399999999999988</v>
      </c>
    </row>
    <row r="9732" spans="1:2" x14ac:dyDescent="0.35">
      <c r="A9732" s="38" t="s">
        <v>364</v>
      </c>
      <c r="B9732" s="38">
        <v>153.47250000000003</v>
      </c>
    </row>
    <row r="9733" spans="1:2" x14ac:dyDescent="0.35">
      <c r="A9733" s="38" t="s">
        <v>364</v>
      </c>
      <c r="B9733" s="38">
        <v>9.9295999999999971</v>
      </c>
    </row>
    <row r="9734" spans="1:2" x14ac:dyDescent="0.35">
      <c r="A9734" s="38" t="s">
        <v>363</v>
      </c>
      <c r="B9734" s="38">
        <v>145.06959999999992</v>
      </c>
    </row>
    <row r="9735" spans="1:2" x14ac:dyDescent="0.35">
      <c r="A9735" s="38" t="s">
        <v>363</v>
      </c>
      <c r="B9735" s="38">
        <v>9.2552000000000003</v>
      </c>
    </row>
    <row r="9736" spans="1:2" x14ac:dyDescent="0.35">
      <c r="A9736" s="38" t="s">
        <v>363</v>
      </c>
      <c r="B9736" s="38">
        <v>421.58529999999996</v>
      </c>
    </row>
    <row r="9737" spans="1:2" x14ac:dyDescent="0.35">
      <c r="A9737" s="38" t="s">
        <v>366</v>
      </c>
      <c r="B9737" s="38">
        <v>1.9844999999999995</v>
      </c>
    </row>
    <row r="9738" spans="1:2" x14ac:dyDescent="0.35">
      <c r="A9738" s="38" t="s">
        <v>365</v>
      </c>
      <c r="B9738" s="38">
        <v>72.894599999999997</v>
      </c>
    </row>
    <row r="9739" spans="1:2" x14ac:dyDescent="0.35">
      <c r="A9739" s="38" t="s">
        <v>364</v>
      </c>
      <c r="B9739" s="38">
        <v>80.631200000000007</v>
      </c>
    </row>
    <row r="9740" spans="1:2" x14ac:dyDescent="0.35">
      <c r="A9740" s="38" t="s">
        <v>364</v>
      </c>
      <c r="B9740" s="38">
        <v>22.900799999999997</v>
      </c>
    </row>
    <row r="9741" spans="1:2" x14ac:dyDescent="0.35">
      <c r="A9741" s="38" t="s">
        <v>364</v>
      </c>
      <c r="B9741" s="38">
        <v>6.8879999999999981</v>
      </c>
    </row>
    <row r="9742" spans="1:2" x14ac:dyDescent="0.35">
      <c r="A9742" s="38" t="s">
        <v>364</v>
      </c>
      <c r="B9742" s="38">
        <v>54.861300000000007</v>
      </c>
    </row>
    <row r="9743" spans="1:2" x14ac:dyDescent="0.35">
      <c r="A9743" s="38" t="s">
        <v>366</v>
      </c>
      <c r="B9743" s="38">
        <v>1013.1270000000001</v>
      </c>
    </row>
    <row r="9744" spans="1:2" x14ac:dyDescent="0.35">
      <c r="A9744" s="38" t="s">
        <v>364</v>
      </c>
      <c r="B9744" s="38">
        <v>29.445499999999996</v>
      </c>
    </row>
    <row r="9745" spans="1:2" x14ac:dyDescent="0.35">
      <c r="A9745" s="38" t="s">
        <v>366</v>
      </c>
      <c r="B9745" s="38">
        <v>4.5359999999999996</v>
      </c>
    </row>
    <row r="9746" spans="1:2" x14ac:dyDescent="0.35">
      <c r="A9746" s="38" t="s">
        <v>365</v>
      </c>
      <c r="B9746" s="38">
        <v>90.64439999999999</v>
      </c>
    </row>
    <row r="9747" spans="1:2" x14ac:dyDescent="0.35">
      <c r="A9747" s="38" t="s">
        <v>364</v>
      </c>
      <c r="B9747" s="38">
        <v>9.1020000000000039</v>
      </c>
    </row>
    <row r="9748" spans="1:2" x14ac:dyDescent="0.35">
      <c r="A9748" s="38" t="s">
        <v>364</v>
      </c>
      <c r="B9748" s="38">
        <v>-1.7772000000000041</v>
      </c>
    </row>
    <row r="9749" spans="1:2" x14ac:dyDescent="0.35">
      <c r="A9749" s="38" t="s">
        <v>365</v>
      </c>
      <c r="B9749" s="38">
        <v>-7.9634</v>
      </c>
    </row>
    <row r="9750" spans="1:2" x14ac:dyDescent="0.35">
      <c r="A9750" s="38" t="s">
        <v>365</v>
      </c>
      <c r="B9750" s="38">
        <v>-56.995999999999981</v>
      </c>
    </row>
    <row r="9751" spans="1:2" x14ac:dyDescent="0.35">
      <c r="A9751" s="38" t="s">
        <v>366</v>
      </c>
      <c r="B9751" s="38">
        <v>57.592799999999997</v>
      </c>
    </row>
    <row r="9752" spans="1:2" x14ac:dyDescent="0.35">
      <c r="A9752" s="38" t="s">
        <v>365</v>
      </c>
      <c r="B9752" s="38">
        <v>0.66799999999999948</v>
      </c>
    </row>
    <row r="9753" spans="1:2" x14ac:dyDescent="0.35">
      <c r="A9753" s="38" t="s">
        <v>365</v>
      </c>
      <c r="B9753" s="38">
        <v>3.4649999999999999</v>
      </c>
    </row>
    <row r="9754" spans="1:2" x14ac:dyDescent="0.35">
      <c r="A9754" s="38" t="s">
        <v>364</v>
      </c>
      <c r="B9754" s="38">
        <v>0.90479999999999983</v>
      </c>
    </row>
    <row r="9755" spans="1:2" x14ac:dyDescent="0.35">
      <c r="A9755" s="38" t="s">
        <v>363</v>
      </c>
      <c r="B9755" s="38">
        <v>3.7995999999999999</v>
      </c>
    </row>
    <row r="9756" spans="1:2" x14ac:dyDescent="0.35">
      <c r="A9756" s="38" t="s">
        <v>363</v>
      </c>
      <c r="B9756" s="38">
        <v>8.8800000000000008</v>
      </c>
    </row>
    <row r="9757" spans="1:2" x14ac:dyDescent="0.35">
      <c r="A9757" s="38" t="s">
        <v>363</v>
      </c>
      <c r="B9757" s="38">
        <v>9.9882000000000204</v>
      </c>
    </row>
    <row r="9758" spans="1:2" x14ac:dyDescent="0.35">
      <c r="A9758" s="38" t="s">
        <v>363</v>
      </c>
      <c r="B9758" s="38">
        <v>58.419999999999987</v>
      </c>
    </row>
    <row r="9759" spans="1:2" x14ac:dyDescent="0.35">
      <c r="A9759" s="38" t="s">
        <v>363</v>
      </c>
      <c r="B9759" s="38">
        <v>55.647000000000006</v>
      </c>
    </row>
    <row r="9760" spans="1:2" x14ac:dyDescent="0.35">
      <c r="A9760" s="38" t="s">
        <v>363</v>
      </c>
      <c r="B9760" s="38">
        <v>8.1143999999999998</v>
      </c>
    </row>
    <row r="9761" spans="1:2" x14ac:dyDescent="0.35">
      <c r="A9761" s="38" t="s">
        <v>364</v>
      </c>
      <c r="B9761" s="38">
        <v>70.196000000000026</v>
      </c>
    </row>
    <row r="9762" spans="1:2" x14ac:dyDescent="0.35">
      <c r="A9762" s="38" t="s">
        <v>363</v>
      </c>
      <c r="B9762" s="38">
        <v>1.4189999999999996</v>
      </c>
    </row>
    <row r="9763" spans="1:2" x14ac:dyDescent="0.35">
      <c r="A9763" s="38" t="s">
        <v>364</v>
      </c>
      <c r="B9763" s="38">
        <v>86.389199999999988</v>
      </c>
    </row>
    <row r="9764" spans="1:2" x14ac:dyDescent="0.35">
      <c r="A9764" s="38" t="s">
        <v>364</v>
      </c>
      <c r="B9764" s="38">
        <v>22.948799999999999</v>
      </c>
    </row>
    <row r="9765" spans="1:2" x14ac:dyDescent="0.35">
      <c r="A9765" s="38" t="s">
        <v>364</v>
      </c>
      <c r="B9765" s="38">
        <v>4.7724000000000046</v>
      </c>
    </row>
    <row r="9766" spans="1:2" x14ac:dyDescent="0.35">
      <c r="A9766" s="38" t="s">
        <v>364</v>
      </c>
      <c r="B9766" s="38">
        <v>12.232500000000009</v>
      </c>
    </row>
    <row r="9767" spans="1:2" x14ac:dyDescent="0.35">
      <c r="A9767" s="38" t="s">
        <v>366</v>
      </c>
      <c r="B9767" s="38">
        <v>4.7231999999999994</v>
      </c>
    </row>
    <row r="9768" spans="1:2" x14ac:dyDescent="0.35">
      <c r="A9768" s="38" t="s">
        <v>366</v>
      </c>
      <c r="B9768" s="38">
        <v>3.5009999999999994</v>
      </c>
    </row>
    <row r="9769" spans="1:2" x14ac:dyDescent="0.35">
      <c r="A9769" s="38" t="s">
        <v>365</v>
      </c>
      <c r="B9769" s="38">
        <v>26.901000000000003</v>
      </c>
    </row>
    <row r="9770" spans="1:2" x14ac:dyDescent="0.35">
      <c r="A9770" s="38" t="s">
        <v>364</v>
      </c>
      <c r="B9770" s="38">
        <v>25.02</v>
      </c>
    </row>
    <row r="9771" spans="1:2" x14ac:dyDescent="0.35">
      <c r="A9771" s="38" t="s">
        <v>363</v>
      </c>
      <c r="B9771" s="38">
        <v>8.4979999999999762</v>
      </c>
    </row>
    <row r="9772" spans="1:2" x14ac:dyDescent="0.35">
      <c r="A9772" s="38" t="s">
        <v>363</v>
      </c>
      <c r="B9772" s="38">
        <v>3.4215999999999993</v>
      </c>
    </row>
    <row r="9773" spans="1:2" x14ac:dyDescent="0.35">
      <c r="A9773" s="38" t="s">
        <v>363</v>
      </c>
      <c r="B9773" s="38">
        <v>4.2384000000000022</v>
      </c>
    </row>
    <row r="9774" spans="1:2" x14ac:dyDescent="0.35">
      <c r="A9774" s="38" t="s">
        <v>366</v>
      </c>
      <c r="B9774" s="38">
        <v>38.724999999999994</v>
      </c>
    </row>
    <row r="9775" spans="1:2" x14ac:dyDescent="0.35">
      <c r="A9775" s="38" t="s">
        <v>363</v>
      </c>
      <c r="B9775" s="38">
        <v>39.425499999999985</v>
      </c>
    </row>
    <row r="9776" spans="1:2" x14ac:dyDescent="0.35">
      <c r="A9776" s="38" t="s">
        <v>365</v>
      </c>
      <c r="B9776" s="38">
        <v>-3701.8928000000014</v>
      </c>
    </row>
    <row r="9777" spans="1:2" x14ac:dyDescent="0.35">
      <c r="A9777" s="38" t="s">
        <v>365</v>
      </c>
      <c r="B9777" s="38">
        <v>-10.060199999999998</v>
      </c>
    </row>
    <row r="9778" spans="1:2" x14ac:dyDescent="0.35">
      <c r="A9778" s="38" t="s">
        <v>365</v>
      </c>
      <c r="B9778" s="38">
        <v>-26.854400000000012</v>
      </c>
    </row>
    <row r="9779" spans="1:2" x14ac:dyDescent="0.35">
      <c r="A9779" s="38" t="s">
        <v>365</v>
      </c>
      <c r="B9779" s="38">
        <v>-26.946000000000012</v>
      </c>
    </row>
    <row r="9780" spans="1:2" x14ac:dyDescent="0.35">
      <c r="A9780" s="38" t="s">
        <v>365</v>
      </c>
      <c r="B9780" s="38">
        <v>-13.32</v>
      </c>
    </row>
    <row r="9781" spans="1:2" x14ac:dyDescent="0.35">
      <c r="A9781" s="38" t="s">
        <v>365</v>
      </c>
      <c r="B9781" s="38">
        <v>-12.090000000000003</v>
      </c>
    </row>
    <row r="9782" spans="1:2" x14ac:dyDescent="0.35">
      <c r="A9782" s="38" t="s">
        <v>366</v>
      </c>
      <c r="B9782" s="38">
        <v>131.35499999999996</v>
      </c>
    </row>
    <row r="9783" spans="1:2" x14ac:dyDescent="0.35">
      <c r="A9783" s="38" t="s">
        <v>366</v>
      </c>
      <c r="B9783" s="38">
        <v>252.58799999999999</v>
      </c>
    </row>
    <row r="9784" spans="1:2" x14ac:dyDescent="0.35">
      <c r="A9784" s="38" t="s">
        <v>366</v>
      </c>
      <c r="B9784" s="38">
        <v>134.65199999999999</v>
      </c>
    </row>
    <row r="9785" spans="1:2" x14ac:dyDescent="0.35">
      <c r="A9785" s="38" t="s">
        <v>366</v>
      </c>
      <c r="B9785" s="38">
        <v>16.788600000000002</v>
      </c>
    </row>
    <row r="9786" spans="1:2" x14ac:dyDescent="0.35">
      <c r="A9786" s="38" t="s">
        <v>366</v>
      </c>
      <c r="B9786" s="38">
        <v>2.9807999999999995</v>
      </c>
    </row>
    <row r="9787" spans="1:2" x14ac:dyDescent="0.35">
      <c r="A9787" s="38" t="s">
        <v>363</v>
      </c>
      <c r="B9787" s="38">
        <v>23.916899999999998</v>
      </c>
    </row>
    <row r="9788" spans="1:2" x14ac:dyDescent="0.35">
      <c r="A9788" s="38" t="s">
        <v>363</v>
      </c>
      <c r="B9788" s="38">
        <v>40.472999999999999</v>
      </c>
    </row>
    <row r="9789" spans="1:2" x14ac:dyDescent="0.35">
      <c r="A9789" s="38" t="s">
        <v>365</v>
      </c>
      <c r="B9789" s="38">
        <v>-30.098000000000127</v>
      </c>
    </row>
    <row r="9790" spans="1:2" x14ac:dyDescent="0.35">
      <c r="A9790" s="38" t="s">
        <v>365</v>
      </c>
      <c r="B9790" s="38">
        <v>-8.5794000000000779</v>
      </c>
    </row>
    <row r="9791" spans="1:2" x14ac:dyDescent="0.35">
      <c r="A9791" s="38" t="s">
        <v>365</v>
      </c>
      <c r="B9791" s="38">
        <v>6.9985999999999997</v>
      </c>
    </row>
    <row r="9792" spans="1:2" x14ac:dyDescent="0.35">
      <c r="A9792" s="38" t="s">
        <v>365</v>
      </c>
      <c r="B9792" s="38">
        <v>-66.391599999999983</v>
      </c>
    </row>
    <row r="9793" spans="1:2" x14ac:dyDescent="0.35">
      <c r="A9793" s="38" t="s">
        <v>365</v>
      </c>
      <c r="B9793" s="38">
        <v>21.024000000000001</v>
      </c>
    </row>
    <row r="9794" spans="1:2" x14ac:dyDescent="0.35">
      <c r="A9794" s="38" t="s">
        <v>365</v>
      </c>
      <c r="B9794" s="38">
        <v>-29.252400000000009</v>
      </c>
    </row>
    <row r="9795" spans="1:2" x14ac:dyDescent="0.35">
      <c r="A9795" s="38" t="s">
        <v>365</v>
      </c>
      <c r="B9795" s="38">
        <v>1.6307999999999998</v>
      </c>
    </row>
    <row r="9796" spans="1:2" x14ac:dyDescent="0.35">
      <c r="A9796" s="38" t="s">
        <v>365</v>
      </c>
      <c r="B9796" s="38">
        <v>-31.00800000000001</v>
      </c>
    </row>
    <row r="9797" spans="1:2" x14ac:dyDescent="0.35">
      <c r="A9797" s="38" t="s">
        <v>365</v>
      </c>
      <c r="B9797" s="38">
        <v>-5.8869000000000007</v>
      </c>
    </row>
    <row r="9798" spans="1:2" x14ac:dyDescent="0.35">
      <c r="A9798" s="38" t="s">
        <v>366</v>
      </c>
      <c r="B9798" s="38">
        <v>1.5551999999999992</v>
      </c>
    </row>
    <row r="9799" spans="1:2" x14ac:dyDescent="0.35">
      <c r="A9799" s="38" t="s">
        <v>366</v>
      </c>
      <c r="B9799" s="38">
        <v>-43.117800000000045</v>
      </c>
    </row>
    <row r="9800" spans="1:2" x14ac:dyDescent="0.35">
      <c r="A9800" s="38" t="s">
        <v>366</v>
      </c>
      <c r="B9800" s="38">
        <v>2.6375999999999991</v>
      </c>
    </row>
    <row r="9801" spans="1:2" x14ac:dyDescent="0.35">
      <c r="A9801" s="38" t="s">
        <v>366</v>
      </c>
      <c r="B9801" s="38">
        <v>2.2065999999999999</v>
      </c>
    </row>
    <row r="9802" spans="1:2" x14ac:dyDescent="0.35">
      <c r="A9802" s="38" t="s">
        <v>366</v>
      </c>
      <c r="B9802" s="38">
        <v>-21.423599999999993</v>
      </c>
    </row>
    <row r="9803" spans="1:2" x14ac:dyDescent="0.35">
      <c r="A9803" s="38" t="s">
        <v>364</v>
      </c>
      <c r="B9803" s="38">
        <v>28.216999999999992</v>
      </c>
    </row>
    <row r="9804" spans="1:2" x14ac:dyDescent="0.35">
      <c r="A9804" s="38" t="s">
        <v>366</v>
      </c>
      <c r="B9804" s="38">
        <v>1.2064000000000001</v>
      </c>
    </row>
    <row r="9805" spans="1:2" x14ac:dyDescent="0.35">
      <c r="A9805" s="38" t="s">
        <v>366</v>
      </c>
      <c r="B9805" s="38">
        <v>36.717300000000009</v>
      </c>
    </row>
    <row r="9806" spans="1:2" x14ac:dyDescent="0.35">
      <c r="A9806" s="38" t="s">
        <v>366</v>
      </c>
      <c r="B9806" s="38">
        <v>2.1401999999999992</v>
      </c>
    </row>
    <row r="9807" spans="1:2" x14ac:dyDescent="0.35">
      <c r="A9807" s="38" t="s">
        <v>363</v>
      </c>
      <c r="B9807" s="38">
        <v>9.6832000000000011</v>
      </c>
    </row>
    <row r="9808" spans="1:2" x14ac:dyDescent="0.35">
      <c r="A9808" s="38" t="s">
        <v>363</v>
      </c>
      <c r="B9808" s="38">
        <v>-21.084799999999994</v>
      </c>
    </row>
    <row r="9809" spans="1:2" x14ac:dyDescent="0.35">
      <c r="A9809" s="38" t="s">
        <v>363</v>
      </c>
      <c r="B9809" s="38">
        <v>12.177999999999983</v>
      </c>
    </row>
    <row r="9810" spans="1:2" x14ac:dyDescent="0.35">
      <c r="A9810" s="38" t="s">
        <v>365</v>
      </c>
      <c r="B9810" s="38">
        <v>-3.3792</v>
      </c>
    </row>
    <row r="9811" spans="1:2" x14ac:dyDescent="0.35">
      <c r="A9811" s="38" t="s">
        <v>364</v>
      </c>
      <c r="B9811" s="38">
        <v>9.0719999999999992</v>
      </c>
    </row>
    <row r="9812" spans="1:2" x14ac:dyDescent="0.35">
      <c r="A9812" s="38" t="s">
        <v>364</v>
      </c>
      <c r="B9812" s="38">
        <v>9.0575999999999972</v>
      </c>
    </row>
    <row r="9813" spans="1:2" x14ac:dyDescent="0.35">
      <c r="A9813" s="38" t="s">
        <v>366</v>
      </c>
      <c r="B9813" s="38">
        <v>12.441600000000001</v>
      </c>
    </row>
    <row r="9814" spans="1:2" x14ac:dyDescent="0.35">
      <c r="A9814" s="38" t="s">
        <v>366</v>
      </c>
      <c r="B9814" s="38">
        <v>9.702</v>
      </c>
    </row>
    <row r="9815" spans="1:2" x14ac:dyDescent="0.35">
      <c r="A9815" s="38" t="s">
        <v>366</v>
      </c>
      <c r="B9815" s="38">
        <v>100.4255</v>
      </c>
    </row>
    <row r="9816" spans="1:2" x14ac:dyDescent="0.35">
      <c r="A9816" s="38" t="s">
        <v>366</v>
      </c>
      <c r="B9816" s="38">
        <v>38.376000000000005</v>
      </c>
    </row>
    <row r="9817" spans="1:2" x14ac:dyDescent="0.35">
      <c r="A9817" s="38" t="s">
        <v>363</v>
      </c>
      <c r="B9817" s="38">
        <v>54.214999999999982</v>
      </c>
    </row>
    <row r="9818" spans="1:2" x14ac:dyDescent="0.35">
      <c r="A9818" s="38" t="s">
        <v>363</v>
      </c>
      <c r="B9818" s="38">
        <v>-6.4619999999999891</v>
      </c>
    </row>
    <row r="9819" spans="1:2" x14ac:dyDescent="0.35">
      <c r="A9819" s="38" t="s">
        <v>363</v>
      </c>
      <c r="B9819" s="38">
        <v>45.467100000000009</v>
      </c>
    </row>
    <row r="9820" spans="1:2" x14ac:dyDescent="0.35">
      <c r="A9820" s="38" t="s">
        <v>363</v>
      </c>
      <c r="B9820" s="38">
        <v>0.3335999999999999</v>
      </c>
    </row>
    <row r="9821" spans="1:2" x14ac:dyDescent="0.35">
      <c r="A9821" s="38" t="s">
        <v>363</v>
      </c>
      <c r="B9821" s="38">
        <v>3.1499999999999995</v>
      </c>
    </row>
    <row r="9822" spans="1:2" x14ac:dyDescent="0.35">
      <c r="A9822" s="38" t="s">
        <v>363</v>
      </c>
      <c r="B9822" s="38">
        <v>13.199999999999998</v>
      </c>
    </row>
    <row r="9823" spans="1:2" x14ac:dyDescent="0.35">
      <c r="A9823" s="38" t="s">
        <v>363</v>
      </c>
      <c r="B9823" s="38">
        <v>-13.393599999999999</v>
      </c>
    </row>
    <row r="9824" spans="1:2" x14ac:dyDescent="0.35">
      <c r="A9824" s="38" t="s">
        <v>364</v>
      </c>
      <c r="B9824" s="38">
        <v>42.814799999999998</v>
      </c>
    </row>
    <row r="9825" spans="1:2" x14ac:dyDescent="0.35">
      <c r="A9825" s="38" t="s">
        <v>364</v>
      </c>
      <c r="B9825" s="38">
        <v>41.822999999999993</v>
      </c>
    </row>
    <row r="9826" spans="1:2" x14ac:dyDescent="0.35">
      <c r="A9826" s="38" t="s">
        <v>364</v>
      </c>
      <c r="B9826" s="38">
        <v>6.2495999999999992</v>
      </c>
    </row>
    <row r="9827" spans="1:2" x14ac:dyDescent="0.35">
      <c r="A9827" s="38" t="s">
        <v>364</v>
      </c>
      <c r="B9827" s="38">
        <v>15.092999999999998</v>
      </c>
    </row>
    <row r="9828" spans="1:2" x14ac:dyDescent="0.35">
      <c r="A9828" s="38" t="s">
        <v>364</v>
      </c>
      <c r="B9828" s="38">
        <v>-12.196000000000005</v>
      </c>
    </row>
    <row r="9829" spans="1:2" x14ac:dyDescent="0.35">
      <c r="A9829" s="38" t="s">
        <v>366</v>
      </c>
      <c r="B9829" s="38">
        <v>6.4649999999999892</v>
      </c>
    </row>
    <row r="9830" spans="1:2" x14ac:dyDescent="0.35">
      <c r="A9830" s="38" t="s">
        <v>366</v>
      </c>
      <c r="B9830" s="38">
        <v>3.7595999999999998</v>
      </c>
    </row>
    <row r="9831" spans="1:2" x14ac:dyDescent="0.35">
      <c r="A9831" s="38" t="s">
        <v>363</v>
      </c>
      <c r="B9831" s="38">
        <v>15.147000000000006</v>
      </c>
    </row>
    <row r="9832" spans="1:2" x14ac:dyDescent="0.35">
      <c r="A9832" s="38" t="s">
        <v>365</v>
      </c>
      <c r="B9832" s="38">
        <v>95.990400000000008</v>
      </c>
    </row>
    <row r="9833" spans="1:2" x14ac:dyDescent="0.35">
      <c r="A9833" s="38" t="s">
        <v>365</v>
      </c>
      <c r="B9833" s="38">
        <v>-2.5872000000000011</v>
      </c>
    </row>
    <row r="9834" spans="1:2" x14ac:dyDescent="0.35">
      <c r="A9834" s="38" t="s">
        <v>365</v>
      </c>
      <c r="B9834" s="38">
        <v>1.4442000000000004</v>
      </c>
    </row>
    <row r="9835" spans="1:2" x14ac:dyDescent="0.35">
      <c r="A9835" s="38" t="s">
        <v>366</v>
      </c>
      <c r="B9835" s="38">
        <v>190.38810000000001</v>
      </c>
    </row>
    <row r="9836" spans="1:2" x14ac:dyDescent="0.35">
      <c r="A9836" s="38" t="s">
        <v>365</v>
      </c>
      <c r="B9836" s="38">
        <v>-6.2999999999999972</v>
      </c>
    </row>
    <row r="9837" spans="1:2" x14ac:dyDescent="0.35">
      <c r="A9837" s="38" t="s">
        <v>365</v>
      </c>
      <c r="B9837" s="38">
        <v>-26.227200000000003</v>
      </c>
    </row>
    <row r="9838" spans="1:2" x14ac:dyDescent="0.35">
      <c r="A9838" s="38" t="s">
        <v>364</v>
      </c>
      <c r="B9838" s="38">
        <v>5.1229999999999993</v>
      </c>
    </row>
    <row r="9839" spans="1:2" x14ac:dyDescent="0.35">
      <c r="A9839" s="38" t="s">
        <v>364</v>
      </c>
      <c r="B9839" s="38">
        <v>14.8</v>
      </c>
    </row>
    <row r="9840" spans="1:2" x14ac:dyDescent="0.35">
      <c r="A9840" s="38" t="s">
        <v>364</v>
      </c>
      <c r="B9840" s="38">
        <v>2.2907999999999999</v>
      </c>
    </row>
    <row r="9841" spans="1:2" x14ac:dyDescent="0.35">
      <c r="A9841" s="38" t="s">
        <v>364</v>
      </c>
      <c r="B9841" s="38">
        <v>161.99189999999999</v>
      </c>
    </row>
    <row r="9842" spans="1:2" x14ac:dyDescent="0.35">
      <c r="A9842" s="38" t="s">
        <v>364</v>
      </c>
      <c r="B9842" s="38">
        <v>4.4736000000000011</v>
      </c>
    </row>
    <row r="9843" spans="1:2" x14ac:dyDescent="0.35">
      <c r="A9843" s="38" t="s">
        <v>364</v>
      </c>
      <c r="B9843" s="38">
        <v>1.6703999999999999</v>
      </c>
    </row>
    <row r="9844" spans="1:2" x14ac:dyDescent="0.35">
      <c r="A9844" s="38" t="s">
        <v>364</v>
      </c>
      <c r="B9844" s="38">
        <v>60.391999999999939</v>
      </c>
    </row>
    <row r="9845" spans="1:2" x14ac:dyDescent="0.35">
      <c r="A9845" s="38" t="s">
        <v>365</v>
      </c>
      <c r="B9845" s="38">
        <v>5.1791999999999998</v>
      </c>
    </row>
    <row r="9846" spans="1:2" x14ac:dyDescent="0.35">
      <c r="A9846" s="38" t="s">
        <v>365</v>
      </c>
      <c r="B9846" s="38">
        <v>-40.003599999999999</v>
      </c>
    </row>
    <row r="9847" spans="1:2" x14ac:dyDescent="0.35">
      <c r="A9847" s="38" t="s">
        <v>365</v>
      </c>
      <c r="B9847" s="38">
        <v>9.9521999999999977</v>
      </c>
    </row>
    <row r="9848" spans="1:2" x14ac:dyDescent="0.35">
      <c r="A9848" s="38" t="s">
        <v>364</v>
      </c>
      <c r="B9848" s="38">
        <v>11.206</v>
      </c>
    </row>
    <row r="9849" spans="1:2" x14ac:dyDescent="0.35">
      <c r="A9849" s="38" t="s">
        <v>364</v>
      </c>
      <c r="B9849" s="38">
        <v>132.99</v>
      </c>
    </row>
    <row r="9850" spans="1:2" x14ac:dyDescent="0.35">
      <c r="A9850" s="38" t="s">
        <v>364</v>
      </c>
      <c r="B9850" s="38">
        <v>46.224999999999987</v>
      </c>
    </row>
    <row r="9851" spans="1:2" x14ac:dyDescent="0.35">
      <c r="A9851" s="38" t="s">
        <v>364</v>
      </c>
      <c r="B9851" s="38">
        <v>16.268800000000002</v>
      </c>
    </row>
    <row r="9852" spans="1:2" x14ac:dyDescent="0.35">
      <c r="A9852" s="38" t="s">
        <v>366</v>
      </c>
      <c r="B9852" s="38">
        <v>4.0191999999999997</v>
      </c>
    </row>
    <row r="9853" spans="1:2" x14ac:dyDescent="0.35">
      <c r="A9853" s="38" t="s">
        <v>366</v>
      </c>
      <c r="B9853" s="38">
        <v>33.93</v>
      </c>
    </row>
    <row r="9854" spans="1:2" x14ac:dyDescent="0.35">
      <c r="A9854" s="38" t="s">
        <v>366</v>
      </c>
      <c r="B9854" s="38">
        <v>6.0167999999999999</v>
      </c>
    </row>
    <row r="9855" spans="1:2" x14ac:dyDescent="0.35">
      <c r="A9855" s="38" t="s">
        <v>366</v>
      </c>
      <c r="B9855" s="38">
        <v>83.733000000000004</v>
      </c>
    </row>
    <row r="9856" spans="1:2" x14ac:dyDescent="0.35">
      <c r="A9856" s="38" t="s">
        <v>364</v>
      </c>
      <c r="B9856" s="38">
        <v>21.134400000000003</v>
      </c>
    </row>
    <row r="9857" spans="1:2" x14ac:dyDescent="0.35">
      <c r="A9857" s="38" t="s">
        <v>364</v>
      </c>
      <c r="B9857" s="38">
        <v>11.543199999999999</v>
      </c>
    </row>
    <row r="9858" spans="1:2" x14ac:dyDescent="0.35">
      <c r="A9858" s="38" t="s">
        <v>363</v>
      </c>
      <c r="B9858" s="38">
        <v>20.9664</v>
      </c>
    </row>
    <row r="9859" spans="1:2" x14ac:dyDescent="0.35">
      <c r="A9859" s="38" t="s">
        <v>364</v>
      </c>
      <c r="B9859" s="38">
        <v>610.86239999999998</v>
      </c>
    </row>
    <row r="9860" spans="1:2" x14ac:dyDescent="0.35">
      <c r="A9860" s="38" t="s">
        <v>365</v>
      </c>
      <c r="B9860" s="38">
        <v>17.523999999999997</v>
      </c>
    </row>
    <row r="9861" spans="1:2" x14ac:dyDescent="0.35">
      <c r="A9861" s="38" t="s">
        <v>365</v>
      </c>
      <c r="B9861" s="38">
        <v>0.1008</v>
      </c>
    </row>
    <row r="9862" spans="1:2" x14ac:dyDescent="0.35">
      <c r="A9862" s="38" t="s">
        <v>365</v>
      </c>
      <c r="B9862" s="38">
        <v>1.3559999999999945</v>
      </c>
    </row>
    <row r="9863" spans="1:2" x14ac:dyDescent="0.35">
      <c r="A9863" s="38" t="s">
        <v>365</v>
      </c>
      <c r="B9863" s="38">
        <v>5.2528000000000006</v>
      </c>
    </row>
    <row r="9864" spans="1:2" x14ac:dyDescent="0.35">
      <c r="A9864" s="38" t="s">
        <v>365</v>
      </c>
      <c r="B9864" s="38">
        <v>2.5451999999999995</v>
      </c>
    </row>
    <row r="9865" spans="1:2" x14ac:dyDescent="0.35">
      <c r="A9865" s="38" t="s">
        <v>365</v>
      </c>
      <c r="B9865" s="38">
        <v>5.5565999999999995</v>
      </c>
    </row>
    <row r="9866" spans="1:2" x14ac:dyDescent="0.35">
      <c r="A9866" s="38" t="s">
        <v>365</v>
      </c>
      <c r="B9866" s="38">
        <v>70.312000000000012</v>
      </c>
    </row>
    <row r="9867" spans="1:2" x14ac:dyDescent="0.35">
      <c r="A9867" s="38" t="s">
        <v>365</v>
      </c>
      <c r="B9867" s="38">
        <v>8.532</v>
      </c>
    </row>
    <row r="9868" spans="1:2" x14ac:dyDescent="0.35">
      <c r="A9868" s="38" t="s">
        <v>366</v>
      </c>
      <c r="B9868" s="38">
        <v>282.20920000000001</v>
      </c>
    </row>
    <row r="9869" spans="1:2" x14ac:dyDescent="0.35">
      <c r="A9869" s="38" t="s">
        <v>366</v>
      </c>
      <c r="B9869" s="38">
        <v>3.4086000000000003</v>
      </c>
    </row>
    <row r="9870" spans="1:2" x14ac:dyDescent="0.35">
      <c r="A9870" s="38" t="s">
        <v>366</v>
      </c>
      <c r="B9870" s="38">
        <v>16.317200000000003</v>
      </c>
    </row>
    <row r="9871" spans="1:2" x14ac:dyDescent="0.35">
      <c r="A9871" s="38" t="s">
        <v>366</v>
      </c>
      <c r="B9871" s="38">
        <v>-2.6099999999999994</v>
      </c>
    </row>
    <row r="9872" spans="1:2" x14ac:dyDescent="0.35">
      <c r="A9872" s="38" t="s">
        <v>366</v>
      </c>
      <c r="B9872" s="38">
        <v>-17.942399999999992</v>
      </c>
    </row>
    <row r="9873" spans="1:2" x14ac:dyDescent="0.35">
      <c r="A9873" s="38" t="s">
        <v>365</v>
      </c>
      <c r="B9873" s="38">
        <v>32.662799999999947</v>
      </c>
    </row>
    <row r="9874" spans="1:2" x14ac:dyDescent="0.35">
      <c r="A9874" s="38" t="s">
        <v>365</v>
      </c>
      <c r="B9874" s="38">
        <v>1.1969999999999992</v>
      </c>
    </row>
    <row r="9875" spans="1:2" x14ac:dyDescent="0.35">
      <c r="A9875" s="38" t="s">
        <v>366</v>
      </c>
      <c r="B9875" s="38">
        <v>3.1104000000000003</v>
      </c>
    </row>
    <row r="9876" spans="1:2" x14ac:dyDescent="0.35">
      <c r="A9876" s="38" t="s">
        <v>366</v>
      </c>
      <c r="B9876" s="38">
        <v>19.989999999999995</v>
      </c>
    </row>
    <row r="9877" spans="1:2" x14ac:dyDescent="0.35">
      <c r="A9877" s="38" t="s">
        <v>366</v>
      </c>
      <c r="B9877" s="38">
        <v>6.3600000000000101E-2</v>
      </c>
    </row>
    <row r="9878" spans="1:2" x14ac:dyDescent="0.35">
      <c r="A9878" s="38" t="s">
        <v>366</v>
      </c>
      <c r="B9878" s="38">
        <v>-21.213600000000099</v>
      </c>
    </row>
    <row r="9879" spans="1:2" x14ac:dyDescent="0.35">
      <c r="A9879" s="38" t="s">
        <v>366</v>
      </c>
      <c r="B9879" s="38">
        <v>-6.379999999999999</v>
      </c>
    </row>
    <row r="9880" spans="1:2" x14ac:dyDescent="0.35">
      <c r="A9880" s="38" t="s">
        <v>366</v>
      </c>
      <c r="B9880" s="38">
        <v>-24.476399999999998</v>
      </c>
    </row>
    <row r="9881" spans="1:2" x14ac:dyDescent="0.35">
      <c r="A9881" s="38" t="s">
        <v>366</v>
      </c>
      <c r="B9881" s="38">
        <v>63.685999999999979</v>
      </c>
    </row>
    <row r="9882" spans="1:2" x14ac:dyDescent="0.35">
      <c r="A9882" s="38" t="s">
        <v>366</v>
      </c>
      <c r="B9882" s="38">
        <v>28.706399999999991</v>
      </c>
    </row>
    <row r="9883" spans="1:2" x14ac:dyDescent="0.35">
      <c r="A9883" s="38" t="s">
        <v>363</v>
      </c>
      <c r="B9883" s="38">
        <v>6.7392000000000003</v>
      </c>
    </row>
    <row r="9884" spans="1:2" x14ac:dyDescent="0.35">
      <c r="A9884" s="38" t="s">
        <v>363</v>
      </c>
      <c r="B9884" s="38">
        <v>98.139599999999987</v>
      </c>
    </row>
    <row r="9885" spans="1:2" x14ac:dyDescent="0.35">
      <c r="A9885" s="38" t="s">
        <v>364</v>
      </c>
      <c r="B9885" s="38">
        <v>5.58</v>
      </c>
    </row>
    <row r="9886" spans="1:2" x14ac:dyDescent="0.35">
      <c r="A9886" s="38" t="s">
        <v>364</v>
      </c>
      <c r="B9886" s="38">
        <v>22.4316</v>
      </c>
    </row>
    <row r="9887" spans="1:2" x14ac:dyDescent="0.35">
      <c r="A9887" s="38" t="s">
        <v>364</v>
      </c>
      <c r="B9887" s="38">
        <v>57.592799999999997</v>
      </c>
    </row>
    <row r="9888" spans="1:2" x14ac:dyDescent="0.35">
      <c r="A9888" s="38" t="s">
        <v>365</v>
      </c>
      <c r="B9888" s="38">
        <v>0</v>
      </c>
    </row>
    <row r="9889" spans="1:2" x14ac:dyDescent="0.35">
      <c r="A9889" s="38" t="s">
        <v>366</v>
      </c>
      <c r="B9889" s="38">
        <v>4.6812000000000005</v>
      </c>
    </row>
    <row r="9890" spans="1:2" x14ac:dyDescent="0.35">
      <c r="A9890" s="38" t="s">
        <v>366</v>
      </c>
      <c r="B9890" s="38">
        <v>28.796399999999998</v>
      </c>
    </row>
    <row r="9891" spans="1:2" x14ac:dyDescent="0.35">
      <c r="A9891" s="38" t="s">
        <v>366</v>
      </c>
      <c r="B9891" s="38">
        <v>2.4138000000000006</v>
      </c>
    </row>
    <row r="9892" spans="1:2" x14ac:dyDescent="0.35">
      <c r="A9892" s="38" t="s">
        <v>365</v>
      </c>
      <c r="B9892" s="38">
        <v>9.6913999999999998</v>
      </c>
    </row>
    <row r="9893" spans="1:2" x14ac:dyDescent="0.35">
      <c r="A9893" s="38" t="s">
        <v>365</v>
      </c>
      <c r="B9893" s="38">
        <v>48.457499999999996</v>
      </c>
    </row>
    <row r="9894" spans="1:2" x14ac:dyDescent="0.35">
      <c r="A9894" s="38" t="s">
        <v>365</v>
      </c>
      <c r="B9894" s="38">
        <v>83.314000000000021</v>
      </c>
    </row>
    <row r="9895" spans="1:2" x14ac:dyDescent="0.35">
      <c r="A9895" s="38" t="s">
        <v>365</v>
      </c>
      <c r="B9895" s="38">
        <v>96.854399999999998</v>
      </c>
    </row>
    <row r="9896" spans="1:2" x14ac:dyDescent="0.35">
      <c r="A9896" s="38" t="s">
        <v>365</v>
      </c>
      <c r="B9896" s="38">
        <v>27.60799999999999</v>
      </c>
    </row>
    <row r="9897" spans="1:2" x14ac:dyDescent="0.35">
      <c r="A9897" s="38" t="s">
        <v>365</v>
      </c>
      <c r="B9897" s="38">
        <v>38.456000000000003</v>
      </c>
    </row>
    <row r="9898" spans="1:2" x14ac:dyDescent="0.35">
      <c r="A9898" s="38" t="s">
        <v>365</v>
      </c>
      <c r="B9898" s="38">
        <v>22.480800000000002</v>
      </c>
    </row>
    <row r="9899" spans="1:2" x14ac:dyDescent="0.35">
      <c r="A9899" s="38" t="s">
        <v>366</v>
      </c>
      <c r="B9899" s="38">
        <v>34.97399999999999</v>
      </c>
    </row>
    <row r="9900" spans="1:2" x14ac:dyDescent="0.35">
      <c r="A9900" s="38" t="s">
        <v>366</v>
      </c>
      <c r="B9900" s="38">
        <v>0</v>
      </c>
    </row>
    <row r="9901" spans="1:2" x14ac:dyDescent="0.35">
      <c r="A9901" s="38" t="s">
        <v>366</v>
      </c>
      <c r="B9901" s="38">
        <v>-143.25480000000002</v>
      </c>
    </row>
    <row r="9902" spans="1:2" x14ac:dyDescent="0.35">
      <c r="A9902" s="38" t="s">
        <v>364</v>
      </c>
      <c r="B9902" s="38">
        <v>20.745899999999985</v>
      </c>
    </row>
    <row r="9903" spans="1:2" x14ac:dyDescent="0.35">
      <c r="A9903" s="38" t="s">
        <v>364</v>
      </c>
      <c r="B9903" s="38">
        <v>7.1099999999999994</v>
      </c>
    </row>
    <row r="9904" spans="1:2" x14ac:dyDescent="0.35">
      <c r="A9904" s="38" t="s">
        <v>364</v>
      </c>
      <c r="B9904" s="38">
        <v>2.0849999999999991</v>
      </c>
    </row>
    <row r="9905" spans="1:2" x14ac:dyDescent="0.35">
      <c r="A9905" s="38" t="s">
        <v>365</v>
      </c>
      <c r="B9905" s="38">
        <v>-6.9101999999999997</v>
      </c>
    </row>
    <row r="9906" spans="1:2" x14ac:dyDescent="0.35">
      <c r="A9906" s="38" t="s">
        <v>365</v>
      </c>
      <c r="B9906" s="38">
        <v>25.596799999999998</v>
      </c>
    </row>
    <row r="9907" spans="1:2" x14ac:dyDescent="0.35">
      <c r="A9907" s="38" t="s">
        <v>364</v>
      </c>
      <c r="B9907" s="38">
        <v>55.389600000000002</v>
      </c>
    </row>
    <row r="9908" spans="1:2" x14ac:dyDescent="0.35">
      <c r="A9908" s="38" t="s">
        <v>364</v>
      </c>
      <c r="B9908" s="38">
        <v>7.822499999999998</v>
      </c>
    </row>
    <row r="9909" spans="1:2" x14ac:dyDescent="0.35">
      <c r="A9909" s="38" t="s">
        <v>364</v>
      </c>
      <c r="B9909" s="38">
        <v>71.77200000000002</v>
      </c>
    </row>
    <row r="9910" spans="1:2" x14ac:dyDescent="0.35">
      <c r="A9910" s="38" t="s">
        <v>364</v>
      </c>
      <c r="B9910" s="38">
        <v>24.881999999999991</v>
      </c>
    </row>
    <row r="9911" spans="1:2" x14ac:dyDescent="0.35">
      <c r="A9911" s="38" t="s">
        <v>364</v>
      </c>
      <c r="B9911" s="38">
        <v>12.060900000000002</v>
      </c>
    </row>
    <row r="9912" spans="1:2" x14ac:dyDescent="0.35">
      <c r="A9912" s="38" t="s">
        <v>364</v>
      </c>
      <c r="B9912" s="38">
        <v>100.65599999999999</v>
      </c>
    </row>
    <row r="9913" spans="1:2" x14ac:dyDescent="0.35">
      <c r="A9913" s="38" t="s">
        <v>363</v>
      </c>
      <c r="B9913" s="38">
        <v>56.526400000000002</v>
      </c>
    </row>
    <row r="9914" spans="1:2" x14ac:dyDescent="0.35">
      <c r="A9914" s="38" t="s">
        <v>364</v>
      </c>
      <c r="B9914" s="38">
        <v>-54.320399999999978</v>
      </c>
    </row>
    <row r="9915" spans="1:2" x14ac:dyDescent="0.35">
      <c r="A9915" s="38" t="s">
        <v>364</v>
      </c>
      <c r="B9915" s="38">
        <v>14.904</v>
      </c>
    </row>
    <row r="9916" spans="1:2" x14ac:dyDescent="0.35">
      <c r="A9916" s="38" t="s">
        <v>365</v>
      </c>
      <c r="B9916" s="38">
        <v>6.2208000000000006</v>
      </c>
    </row>
    <row r="9917" spans="1:2" x14ac:dyDescent="0.35">
      <c r="A9917" s="38" t="s">
        <v>365</v>
      </c>
      <c r="B9917" s="38">
        <v>45.527999999999992</v>
      </c>
    </row>
    <row r="9918" spans="1:2" x14ac:dyDescent="0.35">
      <c r="A9918" s="38" t="s">
        <v>365</v>
      </c>
      <c r="B9918" s="38">
        <v>3.5047999999999995</v>
      </c>
    </row>
    <row r="9919" spans="1:2" x14ac:dyDescent="0.35">
      <c r="A9919" s="38" t="s">
        <v>365</v>
      </c>
      <c r="B9919" s="38">
        <v>4.6220999999999997</v>
      </c>
    </row>
    <row r="9920" spans="1:2" x14ac:dyDescent="0.35">
      <c r="A9920" s="38" t="s">
        <v>366</v>
      </c>
      <c r="B9920" s="38">
        <v>17.990999999999996</v>
      </c>
    </row>
    <row r="9921" spans="1:2" x14ac:dyDescent="0.35">
      <c r="A9921" s="38" t="s">
        <v>365</v>
      </c>
      <c r="B9921" s="38">
        <v>-143.43099999999998</v>
      </c>
    </row>
    <row r="9922" spans="1:2" x14ac:dyDescent="0.35">
      <c r="A9922" s="38" t="s">
        <v>365</v>
      </c>
      <c r="B9922" s="38">
        <v>-35.817600000000013</v>
      </c>
    </row>
    <row r="9923" spans="1:2" x14ac:dyDescent="0.35">
      <c r="A9923" s="38" t="s">
        <v>366</v>
      </c>
      <c r="B9923" s="38">
        <v>-4.5935999999999986</v>
      </c>
    </row>
    <row r="9924" spans="1:2" x14ac:dyDescent="0.35">
      <c r="A9924" s="38" t="s">
        <v>365</v>
      </c>
      <c r="B9924" s="38">
        <v>28.79519999999998</v>
      </c>
    </row>
    <row r="9925" spans="1:2" x14ac:dyDescent="0.35">
      <c r="A9925" s="38" t="s">
        <v>366</v>
      </c>
      <c r="B9925" s="38">
        <v>16.823699999999999</v>
      </c>
    </row>
    <row r="9926" spans="1:2" x14ac:dyDescent="0.35">
      <c r="A9926" s="38" t="s">
        <v>366</v>
      </c>
      <c r="B9926" s="38">
        <v>11.994999999999999</v>
      </c>
    </row>
    <row r="9927" spans="1:2" x14ac:dyDescent="0.35">
      <c r="A9927" s="38" t="s">
        <v>366</v>
      </c>
      <c r="B9927" s="38">
        <v>353.5791999999999</v>
      </c>
    </row>
    <row r="9928" spans="1:2" x14ac:dyDescent="0.35">
      <c r="A9928" s="38" t="s">
        <v>366</v>
      </c>
      <c r="B9928" s="38">
        <v>53.994599999999991</v>
      </c>
    </row>
    <row r="9929" spans="1:2" x14ac:dyDescent="0.35">
      <c r="A9929" s="38" t="s">
        <v>366</v>
      </c>
      <c r="B9929" s="38">
        <v>20.140799999999999</v>
      </c>
    </row>
    <row r="9930" spans="1:2" x14ac:dyDescent="0.35">
      <c r="A9930" s="38" t="s">
        <v>364</v>
      </c>
      <c r="B9930" s="38">
        <v>8.7371999999999996</v>
      </c>
    </row>
    <row r="9931" spans="1:2" x14ac:dyDescent="0.35">
      <c r="A9931" s="38" t="s">
        <v>364</v>
      </c>
      <c r="B9931" s="38">
        <v>944.98649999999986</v>
      </c>
    </row>
    <row r="9932" spans="1:2" x14ac:dyDescent="0.35">
      <c r="A9932" s="38" t="s">
        <v>364</v>
      </c>
      <c r="B9932" s="38">
        <v>3.4551999999999996</v>
      </c>
    </row>
    <row r="9933" spans="1:2" x14ac:dyDescent="0.35">
      <c r="A9933" s="38" t="s">
        <v>364</v>
      </c>
      <c r="B9933" s="38">
        <v>-40.196000000000055</v>
      </c>
    </row>
    <row r="9934" spans="1:2" x14ac:dyDescent="0.35">
      <c r="A9934" s="38" t="s">
        <v>364</v>
      </c>
      <c r="B9934" s="38">
        <v>13.481999999999998</v>
      </c>
    </row>
    <row r="9935" spans="1:2" x14ac:dyDescent="0.35">
      <c r="A9935" s="38" t="s">
        <v>366</v>
      </c>
      <c r="B9935" s="38">
        <v>47.806499999999993</v>
      </c>
    </row>
    <row r="9936" spans="1:2" x14ac:dyDescent="0.35">
      <c r="A9936" s="38" t="s">
        <v>366</v>
      </c>
      <c r="B9936" s="38">
        <v>2.5146000000000015</v>
      </c>
    </row>
    <row r="9937" spans="1:2" x14ac:dyDescent="0.35">
      <c r="A9937" s="38" t="s">
        <v>366</v>
      </c>
      <c r="B9937" s="38">
        <v>3.6744000000000039</v>
      </c>
    </row>
    <row r="9938" spans="1:2" x14ac:dyDescent="0.35">
      <c r="A9938" s="38" t="s">
        <v>366</v>
      </c>
      <c r="B9938" s="38">
        <v>48.377100000000006</v>
      </c>
    </row>
    <row r="9939" spans="1:2" x14ac:dyDescent="0.35">
      <c r="A9939" s="38" t="s">
        <v>364</v>
      </c>
      <c r="B9939" s="38">
        <v>-1.7772000000000041</v>
      </c>
    </row>
    <row r="9940" spans="1:2" x14ac:dyDescent="0.35">
      <c r="A9940" s="38" t="s">
        <v>366</v>
      </c>
      <c r="B9940" s="38">
        <v>19.915500000000002</v>
      </c>
    </row>
    <row r="9941" spans="1:2" x14ac:dyDescent="0.35">
      <c r="A9941" s="38" t="s">
        <v>366</v>
      </c>
      <c r="B9941" s="38">
        <v>9.9456000000000024</v>
      </c>
    </row>
    <row r="9942" spans="1:2" x14ac:dyDescent="0.35">
      <c r="A9942" s="38" t="s">
        <v>366</v>
      </c>
      <c r="B9942" s="38">
        <v>4.8160000000000007</v>
      </c>
    </row>
    <row r="9943" spans="1:2" x14ac:dyDescent="0.35">
      <c r="A9943" s="38" t="s">
        <v>364</v>
      </c>
      <c r="B9943" s="38">
        <v>87.196200000000005</v>
      </c>
    </row>
    <row r="9944" spans="1:2" x14ac:dyDescent="0.35">
      <c r="A9944" s="38" t="s">
        <v>364</v>
      </c>
      <c r="B9944" s="38">
        <v>29.964600000000061</v>
      </c>
    </row>
    <row r="9945" spans="1:2" x14ac:dyDescent="0.35">
      <c r="A9945" s="38" t="s">
        <v>364</v>
      </c>
      <c r="B9945" s="38">
        <v>13.299000000000003</v>
      </c>
    </row>
    <row r="9946" spans="1:2" x14ac:dyDescent="0.35">
      <c r="A9946" s="38" t="s">
        <v>364</v>
      </c>
      <c r="B9946" s="38">
        <v>0.4073999999999991</v>
      </c>
    </row>
    <row r="9947" spans="1:2" x14ac:dyDescent="0.35">
      <c r="A9947" s="38" t="s">
        <v>366</v>
      </c>
      <c r="B9947" s="38">
        <v>1.0699999999999996</v>
      </c>
    </row>
    <row r="9948" spans="1:2" x14ac:dyDescent="0.35">
      <c r="A9948" s="38" t="s">
        <v>366</v>
      </c>
      <c r="B9948" s="38">
        <v>32.130000000000003</v>
      </c>
    </row>
    <row r="9949" spans="1:2" x14ac:dyDescent="0.35">
      <c r="A9949" s="38" t="s">
        <v>365</v>
      </c>
      <c r="B9949" s="38">
        <v>539.24639999999999</v>
      </c>
    </row>
    <row r="9950" spans="1:2" x14ac:dyDescent="0.35">
      <c r="A9950" s="38" t="s">
        <v>365</v>
      </c>
      <c r="B9950" s="38">
        <v>793.71599999999989</v>
      </c>
    </row>
    <row r="9951" spans="1:2" x14ac:dyDescent="0.35">
      <c r="A9951" s="38" t="s">
        <v>365</v>
      </c>
      <c r="B9951" s="38">
        <v>15.954299999999993</v>
      </c>
    </row>
    <row r="9952" spans="1:2" x14ac:dyDescent="0.35">
      <c r="A9952" s="38" t="s">
        <v>365</v>
      </c>
      <c r="B9952" s="38">
        <v>14.7593</v>
      </c>
    </row>
    <row r="9953" spans="1:2" x14ac:dyDescent="0.35">
      <c r="A9953" s="38" t="s">
        <v>365</v>
      </c>
      <c r="B9953" s="38">
        <v>8.69</v>
      </c>
    </row>
    <row r="9954" spans="1:2" x14ac:dyDescent="0.35">
      <c r="A9954" s="38" t="s">
        <v>364</v>
      </c>
      <c r="B9954" s="38">
        <v>20.723999999999997</v>
      </c>
    </row>
    <row r="9955" spans="1:2" x14ac:dyDescent="0.35">
      <c r="A9955" s="38" t="s">
        <v>364</v>
      </c>
      <c r="B9955" s="38">
        <v>3.1104000000000003</v>
      </c>
    </row>
    <row r="9956" spans="1:2" x14ac:dyDescent="0.35">
      <c r="A9956" s="38" t="s">
        <v>364</v>
      </c>
      <c r="B9956" s="38">
        <v>11.558699999999998</v>
      </c>
    </row>
    <row r="9957" spans="1:2" x14ac:dyDescent="0.35">
      <c r="A9957" s="38" t="s">
        <v>364</v>
      </c>
      <c r="B9957" s="38">
        <v>10.258800000000008</v>
      </c>
    </row>
    <row r="9958" spans="1:2" x14ac:dyDescent="0.35">
      <c r="A9958" s="38" t="s">
        <v>366</v>
      </c>
      <c r="B9958" s="38">
        <v>21.784499999999998</v>
      </c>
    </row>
    <row r="9959" spans="1:2" x14ac:dyDescent="0.35">
      <c r="A9959" s="38" t="s">
        <v>366</v>
      </c>
      <c r="B9959" s="38">
        <v>109.7208</v>
      </c>
    </row>
    <row r="9960" spans="1:2" x14ac:dyDescent="0.35">
      <c r="A9960" s="38" t="s">
        <v>366</v>
      </c>
      <c r="B9960" s="38">
        <v>2.1899999999999995</v>
      </c>
    </row>
    <row r="9961" spans="1:2" x14ac:dyDescent="0.35">
      <c r="A9961" s="38" t="s">
        <v>364</v>
      </c>
      <c r="B9961" s="38">
        <v>1.8687999999999998</v>
      </c>
    </row>
    <row r="9962" spans="1:2" x14ac:dyDescent="0.35">
      <c r="A9962" s="38" t="s">
        <v>363</v>
      </c>
      <c r="B9962" s="38">
        <v>3.2399999999999984</v>
      </c>
    </row>
    <row r="9963" spans="1:2" x14ac:dyDescent="0.35">
      <c r="A9963" s="38" t="s">
        <v>365</v>
      </c>
      <c r="B9963" s="38">
        <v>23.7742</v>
      </c>
    </row>
    <row r="9964" spans="1:2" x14ac:dyDescent="0.35">
      <c r="A9964" s="38" t="s">
        <v>365</v>
      </c>
      <c r="B9964" s="38">
        <v>-67.670400000000001</v>
      </c>
    </row>
    <row r="9965" spans="1:2" x14ac:dyDescent="0.35">
      <c r="A9965" s="38" t="s">
        <v>366</v>
      </c>
      <c r="B9965" s="38">
        <v>3.6288</v>
      </c>
    </row>
    <row r="9966" spans="1:2" x14ac:dyDescent="0.35">
      <c r="A9966" s="38" t="s">
        <v>366</v>
      </c>
      <c r="B9966" s="38">
        <v>6.4319999999999995</v>
      </c>
    </row>
    <row r="9967" spans="1:2" x14ac:dyDescent="0.35">
      <c r="A9967" s="38" t="s">
        <v>366</v>
      </c>
      <c r="B9967" s="38">
        <v>2.3406000000000002</v>
      </c>
    </row>
    <row r="9968" spans="1:2" x14ac:dyDescent="0.35">
      <c r="A9968" s="38" t="s">
        <v>366</v>
      </c>
      <c r="B9968" s="38">
        <v>51.554299999999991</v>
      </c>
    </row>
    <row r="9969" spans="1:2" x14ac:dyDescent="0.35">
      <c r="A9969" s="38" t="s">
        <v>366</v>
      </c>
      <c r="B9969" s="38">
        <v>18.089999999999996</v>
      </c>
    </row>
    <row r="9970" spans="1:2" x14ac:dyDescent="0.35">
      <c r="A9970" s="38" t="s">
        <v>366</v>
      </c>
      <c r="B9970" s="38">
        <v>331.19099999999997</v>
      </c>
    </row>
    <row r="9971" spans="1:2" x14ac:dyDescent="0.35">
      <c r="A9971" s="38" t="s">
        <v>366</v>
      </c>
      <c r="B9971" s="38">
        <v>6.5974999999999993</v>
      </c>
    </row>
    <row r="9972" spans="1:2" x14ac:dyDescent="0.35">
      <c r="A9972" s="38" t="s">
        <v>363</v>
      </c>
      <c r="B9972" s="38">
        <v>54.997599999999991</v>
      </c>
    </row>
    <row r="9973" spans="1:2" x14ac:dyDescent="0.35">
      <c r="A9973" s="38" t="s">
        <v>363</v>
      </c>
      <c r="B9973" s="38">
        <v>42.22499999999998</v>
      </c>
    </row>
    <row r="9974" spans="1:2" x14ac:dyDescent="0.35">
      <c r="A9974" s="38" t="s">
        <v>365</v>
      </c>
      <c r="B9974" s="38">
        <v>33.604199999999992</v>
      </c>
    </row>
    <row r="9975" spans="1:2" x14ac:dyDescent="0.35">
      <c r="A9975" s="38" t="s">
        <v>364</v>
      </c>
      <c r="B9975" s="38">
        <v>27.195999999999998</v>
      </c>
    </row>
    <row r="9976" spans="1:2" x14ac:dyDescent="0.35">
      <c r="A9976" s="38" t="s">
        <v>364</v>
      </c>
      <c r="B9976" s="38">
        <v>5.2332000000000001</v>
      </c>
    </row>
    <row r="9977" spans="1:2" x14ac:dyDescent="0.35">
      <c r="A9977" s="38" t="s">
        <v>364</v>
      </c>
      <c r="B9977" s="38">
        <v>6.4127999999999998</v>
      </c>
    </row>
    <row r="9978" spans="1:2" x14ac:dyDescent="0.35">
      <c r="A9978" s="38" t="s">
        <v>364</v>
      </c>
      <c r="B9978" s="38">
        <v>31.197999999999986</v>
      </c>
    </row>
    <row r="9979" spans="1:2" x14ac:dyDescent="0.35">
      <c r="A9979" s="38" t="s">
        <v>364</v>
      </c>
      <c r="B9979" s="38">
        <v>0</v>
      </c>
    </row>
    <row r="9980" spans="1:2" x14ac:dyDescent="0.35">
      <c r="A9980" s="38" t="s">
        <v>364</v>
      </c>
      <c r="B9980" s="38">
        <v>4.6815999999999995</v>
      </c>
    </row>
    <row r="9981" spans="1:2" x14ac:dyDescent="0.35">
      <c r="A9981" s="38" t="s">
        <v>364</v>
      </c>
      <c r="B9981" s="38">
        <v>153.11519999999999</v>
      </c>
    </row>
    <row r="9982" spans="1:2" x14ac:dyDescent="0.35">
      <c r="A9982" s="38" t="s">
        <v>363</v>
      </c>
      <c r="B9982" s="38">
        <v>22.354800000000004</v>
      </c>
    </row>
    <row r="9983" spans="1:2" x14ac:dyDescent="0.35">
      <c r="A9983" s="38" t="s">
        <v>366</v>
      </c>
      <c r="B9983" s="38">
        <v>5.368999999999998</v>
      </c>
    </row>
    <row r="9984" spans="1:2" x14ac:dyDescent="0.35">
      <c r="A9984" s="38" t="s">
        <v>365</v>
      </c>
      <c r="B9984" s="38">
        <v>16.713200000000001</v>
      </c>
    </row>
    <row r="9985" spans="1:2" x14ac:dyDescent="0.35">
      <c r="A9985" s="38" t="s">
        <v>365</v>
      </c>
      <c r="B9985" s="38">
        <v>27.434400000000011</v>
      </c>
    </row>
    <row r="9986" spans="1:2" x14ac:dyDescent="0.35">
      <c r="A9986" s="38" t="s">
        <v>366</v>
      </c>
      <c r="B9986" s="38">
        <v>15.120000000000001</v>
      </c>
    </row>
    <row r="9987" spans="1:2" x14ac:dyDescent="0.35">
      <c r="A9987" s="38" t="s">
        <v>366</v>
      </c>
      <c r="B9987" s="38">
        <v>16.123999999999995</v>
      </c>
    </row>
    <row r="9988" spans="1:2" x14ac:dyDescent="0.35">
      <c r="A9988" s="38" t="s">
        <v>364</v>
      </c>
      <c r="B9988" s="38">
        <v>15.220800000000001</v>
      </c>
    </row>
    <row r="9989" spans="1:2" x14ac:dyDescent="0.35">
      <c r="A9989" s="38" t="s">
        <v>363</v>
      </c>
      <c r="B9989" s="38">
        <v>28.796399999999998</v>
      </c>
    </row>
    <row r="9990" spans="1:2" x14ac:dyDescent="0.35">
      <c r="A9990" s="38" t="s">
        <v>363</v>
      </c>
      <c r="B9990" s="38">
        <v>55.647000000000006</v>
      </c>
    </row>
    <row r="9991" spans="1:2" x14ac:dyDescent="0.35">
      <c r="A9991" s="38" t="s">
        <v>363</v>
      </c>
      <c r="B9991" s="38">
        <v>4.1027999999999993</v>
      </c>
    </row>
    <row r="9992" spans="1:2" x14ac:dyDescent="0.35">
      <c r="A9992" s="38" t="s">
        <v>364</v>
      </c>
      <c r="B9992" s="38">
        <v>15.633199999999988</v>
      </c>
    </row>
    <row r="9993" spans="1:2" x14ac:dyDescent="0.35">
      <c r="A9993" s="38" t="s">
        <v>364</v>
      </c>
      <c r="B9993" s="38">
        <v>19.393200000000007</v>
      </c>
    </row>
    <row r="9994" spans="1:2" x14ac:dyDescent="0.35">
      <c r="A9994" s="38" t="s">
        <v>364</v>
      </c>
      <c r="B9994" s="38">
        <v>13.32</v>
      </c>
    </row>
    <row r="9995" spans="1:2" x14ac:dyDescent="0.35">
      <c r="A9995" s="38" t="s">
        <v>364</v>
      </c>
      <c r="B9995" s="38">
        <v>72.947999999999979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98AE3-49E9-4B66-BE5C-134C97CF8390}">
  <dimension ref="A1:M3473"/>
  <sheetViews>
    <sheetView workbookViewId="0">
      <selection activeCell="M2" sqref="M2:M31"/>
    </sheetView>
  </sheetViews>
  <sheetFormatPr defaultRowHeight="14.5" x14ac:dyDescent="0.35"/>
  <cols>
    <col min="1" max="1" width="28" bestFit="1" customWidth="1"/>
    <col min="2" max="2" width="10.453125" bestFit="1" customWidth="1"/>
    <col min="3" max="3" width="13.90625" bestFit="1" customWidth="1"/>
    <col min="4" max="4" width="11.90625" bestFit="1" customWidth="1"/>
    <col min="5" max="5" width="10.90625" bestFit="1" customWidth="1"/>
    <col min="6" max="6" width="5.36328125" customWidth="1"/>
    <col min="7" max="7" width="8.54296875" bestFit="1" customWidth="1"/>
    <col min="8" max="8" width="14" bestFit="1" customWidth="1"/>
    <col min="9" max="9" width="13.81640625" bestFit="1" customWidth="1"/>
    <col min="10" max="10" width="11.81640625" bestFit="1" customWidth="1"/>
    <col min="11" max="13" width="10.453125" bestFit="1" customWidth="1"/>
  </cols>
  <sheetData>
    <row r="1" spans="1:13" x14ac:dyDescent="0.35">
      <c r="A1" s="39" t="s">
        <v>368</v>
      </c>
      <c r="B1" s="39" t="s">
        <v>369</v>
      </c>
      <c r="C1" s="31" t="s">
        <v>370</v>
      </c>
      <c r="D1" s="31" t="s">
        <v>371</v>
      </c>
      <c r="E1" s="31" t="s">
        <v>372</v>
      </c>
      <c r="F1" s="31" t="s">
        <v>305</v>
      </c>
      <c r="G1" s="31" t="s">
        <v>373</v>
      </c>
      <c r="H1" s="31" t="s">
        <v>374</v>
      </c>
      <c r="I1" s="31" t="s">
        <v>380</v>
      </c>
      <c r="J1" s="31" t="s">
        <v>381</v>
      </c>
      <c r="K1" s="31" t="s">
        <v>382</v>
      </c>
      <c r="L1" s="31" t="s">
        <v>386</v>
      </c>
    </row>
    <row r="2" spans="1:13" x14ac:dyDescent="0.35">
      <c r="A2" s="42">
        <v>43412</v>
      </c>
      <c r="B2" s="40">
        <v>43415</v>
      </c>
      <c r="C2">
        <f>B2-A2</f>
        <v>3</v>
      </c>
      <c r="D2" s="40">
        <f>A2+15</f>
        <v>43427</v>
      </c>
      <c r="E2" s="40">
        <f>A2-10</f>
        <v>43402</v>
      </c>
      <c r="F2">
        <f>DAY(A2)</f>
        <v>8</v>
      </c>
      <c r="G2">
        <f>WEEKDAY(A2)</f>
        <v>5</v>
      </c>
      <c r="H2" t="str">
        <f>TEXT(G2,"dddd")</f>
        <v>Thursday</v>
      </c>
      <c r="I2">
        <f>MONTH(A2)</f>
        <v>11</v>
      </c>
      <c r="J2" t="str">
        <f>TEXT(I2*29,"mmmm")</f>
        <v>November</v>
      </c>
      <c r="K2" s="40">
        <f>EOMONTH(A2,0)</f>
        <v>43434</v>
      </c>
      <c r="L2" s="40">
        <f>EOMONTH(A2,1)</f>
        <v>43465</v>
      </c>
      <c r="M2" s="40">
        <f>EOMONTH(A2,-1)</f>
        <v>43404</v>
      </c>
    </row>
    <row r="3" spans="1:13" x14ac:dyDescent="0.35">
      <c r="A3" s="42">
        <v>43413</v>
      </c>
      <c r="B3" s="40">
        <v>43267</v>
      </c>
      <c r="C3">
        <f t="shared" ref="C3:C31" si="0">B3-A3</f>
        <v>-146</v>
      </c>
      <c r="D3" s="40">
        <f t="shared" ref="D3:D31" si="1">A3+15</f>
        <v>43428</v>
      </c>
      <c r="E3" s="40">
        <f t="shared" ref="E3:E31" si="2">A3-10</f>
        <v>43403</v>
      </c>
      <c r="F3">
        <f t="shared" ref="F3:F31" si="3">DAY(A3)</f>
        <v>9</v>
      </c>
      <c r="G3">
        <f>WEEKDAY(A3)</f>
        <v>6</v>
      </c>
      <c r="H3" t="str">
        <f t="shared" ref="H3:H31" si="4">TEXT(G3,"dddd")</f>
        <v>Friday</v>
      </c>
      <c r="I3">
        <f t="shared" ref="I3:I31" si="5">MONTH(A3)</f>
        <v>11</v>
      </c>
      <c r="J3" t="str">
        <f t="shared" ref="J3:J31" si="6">TEXT(I3*29,"mmmm")</f>
        <v>November</v>
      </c>
      <c r="K3" s="40">
        <f t="shared" ref="K3:K31" si="7">EOMONTH(A3,0)</f>
        <v>43434</v>
      </c>
      <c r="L3" s="40">
        <f t="shared" ref="L3:L31" si="8">EOMONTH(A3,1)</f>
        <v>43465</v>
      </c>
      <c r="M3" s="40">
        <f t="shared" ref="M3:M31" si="9">EOMONTH(A3,-1)</f>
        <v>43404</v>
      </c>
    </row>
    <row r="4" spans="1:13" x14ac:dyDescent="0.35">
      <c r="A4" s="42">
        <v>43414</v>
      </c>
      <c r="B4" s="40">
        <v>43026</v>
      </c>
      <c r="C4">
        <f t="shared" si="0"/>
        <v>-388</v>
      </c>
      <c r="D4" s="40">
        <f t="shared" si="1"/>
        <v>43429</v>
      </c>
      <c r="E4" s="40">
        <f t="shared" si="2"/>
        <v>43404</v>
      </c>
      <c r="F4">
        <f t="shared" si="3"/>
        <v>10</v>
      </c>
      <c r="G4">
        <f t="shared" ref="G4:G31" si="10">WEEKDAY(A4)</f>
        <v>7</v>
      </c>
      <c r="H4" t="str">
        <f t="shared" si="4"/>
        <v>Saturday</v>
      </c>
      <c r="I4">
        <f t="shared" si="5"/>
        <v>11</v>
      </c>
      <c r="J4" t="str">
        <f t="shared" si="6"/>
        <v>November</v>
      </c>
      <c r="K4" s="40">
        <f t="shared" si="7"/>
        <v>43434</v>
      </c>
      <c r="L4" s="40">
        <f t="shared" si="8"/>
        <v>43465</v>
      </c>
      <c r="M4" s="40">
        <f t="shared" si="9"/>
        <v>43404</v>
      </c>
    </row>
    <row r="5" spans="1:13" x14ac:dyDescent="0.35">
      <c r="A5" s="42">
        <v>43415</v>
      </c>
      <c r="B5" s="40">
        <v>42535</v>
      </c>
      <c r="C5">
        <f t="shared" si="0"/>
        <v>-880</v>
      </c>
      <c r="D5" s="40">
        <f t="shared" si="1"/>
        <v>43430</v>
      </c>
      <c r="E5" s="40">
        <f t="shared" si="2"/>
        <v>43405</v>
      </c>
      <c r="F5">
        <f t="shared" si="3"/>
        <v>11</v>
      </c>
      <c r="G5">
        <f t="shared" si="10"/>
        <v>1</v>
      </c>
      <c r="H5" t="str">
        <f t="shared" si="4"/>
        <v>Sunday</v>
      </c>
      <c r="I5">
        <f t="shared" si="5"/>
        <v>11</v>
      </c>
      <c r="J5" t="str">
        <f t="shared" si="6"/>
        <v>November</v>
      </c>
      <c r="K5" s="40">
        <f t="shared" si="7"/>
        <v>43434</v>
      </c>
      <c r="L5" s="40">
        <f t="shared" si="8"/>
        <v>43465</v>
      </c>
      <c r="M5" s="40">
        <f t="shared" si="9"/>
        <v>43404</v>
      </c>
    </row>
    <row r="6" spans="1:13" x14ac:dyDescent="0.35">
      <c r="A6" s="42">
        <v>43416</v>
      </c>
      <c r="B6" s="40">
        <v>43575</v>
      </c>
      <c r="C6">
        <f t="shared" si="0"/>
        <v>159</v>
      </c>
      <c r="D6" s="40">
        <f t="shared" si="1"/>
        <v>43431</v>
      </c>
      <c r="E6" s="40">
        <f t="shared" si="2"/>
        <v>43406</v>
      </c>
      <c r="F6">
        <f t="shared" si="3"/>
        <v>12</v>
      </c>
      <c r="G6">
        <f t="shared" si="10"/>
        <v>2</v>
      </c>
      <c r="H6" t="str">
        <f t="shared" si="4"/>
        <v>Monday</v>
      </c>
      <c r="I6">
        <f t="shared" si="5"/>
        <v>11</v>
      </c>
      <c r="J6" t="str">
        <f t="shared" si="6"/>
        <v>November</v>
      </c>
      <c r="K6" s="40">
        <f t="shared" si="7"/>
        <v>43434</v>
      </c>
      <c r="L6" s="40">
        <f t="shared" si="8"/>
        <v>43465</v>
      </c>
      <c r="M6" s="40">
        <f t="shared" si="9"/>
        <v>43404</v>
      </c>
    </row>
    <row r="7" spans="1:13" x14ac:dyDescent="0.35">
      <c r="A7" s="42">
        <v>43417</v>
      </c>
      <c r="B7" s="40">
        <v>43444</v>
      </c>
      <c r="C7">
        <f t="shared" si="0"/>
        <v>27</v>
      </c>
      <c r="D7" s="40">
        <f t="shared" si="1"/>
        <v>43432</v>
      </c>
      <c r="E7" s="40">
        <f t="shared" si="2"/>
        <v>43407</v>
      </c>
      <c r="F7">
        <f t="shared" si="3"/>
        <v>13</v>
      </c>
      <c r="G7">
        <f t="shared" si="10"/>
        <v>3</v>
      </c>
      <c r="H7" t="str">
        <f t="shared" si="4"/>
        <v>Tuesday</v>
      </c>
      <c r="I7">
        <f t="shared" si="5"/>
        <v>11</v>
      </c>
      <c r="J7" t="str">
        <f t="shared" si="6"/>
        <v>November</v>
      </c>
      <c r="K7" s="40">
        <f t="shared" si="7"/>
        <v>43434</v>
      </c>
      <c r="L7" s="40">
        <f t="shared" si="8"/>
        <v>43465</v>
      </c>
      <c r="M7" s="40">
        <f t="shared" si="9"/>
        <v>43404</v>
      </c>
    </row>
    <row r="8" spans="1:13" x14ac:dyDescent="0.35">
      <c r="A8" s="42">
        <v>43418</v>
      </c>
      <c r="B8" s="40">
        <v>43065</v>
      </c>
      <c r="C8">
        <f t="shared" si="0"/>
        <v>-353</v>
      </c>
      <c r="D8" s="40">
        <f t="shared" si="1"/>
        <v>43433</v>
      </c>
      <c r="E8" s="40">
        <f t="shared" si="2"/>
        <v>43408</v>
      </c>
      <c r="F8">
        <f t="shared" si="3"/>
        <v>14</v>
      </c>
      <c r="G8">
        <f t="shared" si="10"/>
        <v>4</v>
      </c>
      <c r="H8" t="str">
        <f t="shared" si="4"/>
        <v>Wednesday</v>
      </c>
      <c r="I8">
        <f t="shared" si="5"/>
        <v>11</v>
      </c>
      <c r="J8" t="str">
        <f t="shared" si="6"/>
        <v>November</v>
      </c>
      <c r="K8" s="40">
        <f t="shared" si="7"/>
        <v>43434</v>
      </c>
      <c r="L8" s="40">
        <f t="shared" si="8"/>
        <v>43465</v>
      </c>
      <c r="M8" s="40">
        <f t="shared" si="9"/>
        <v>43404</v>
      </c>
    </row>
    <row r="9" spans="1:13" x14ac:dyDescent="0.35">
      <c r="A9" s="42">
        <v>43419</v>
      </c>
      <c r="B9" s="40">
        <v>42692</v>
      </c>
      <c r="C9">
        <f t="shared" si="0"/>
        <v>-727</v>
      </c>
      <c r="D9" s="40">
        <f t="shared" si="1"/>
        <v>43434</v>
      </c>
      <c r="E9" s="40">
        <f t="shared" si="2"/>
        <v>43409</v>
      </c>
      <c r="F9">
        <f t="shared" si="3"/>
        <v>15</v>
      </c>
      <c r="G9">
        <f t="shared" si="10"/>
        <v>5</v>
      </c>
      <c r="H9" t="str">
        <f t="shared" si="4"/>
        <v>Thursday</v>
      </c>
      <c r="I9">
        <f t="shared" si="5"/>
        <v>11</v>
      </c>
      <c r="J9" t="str">
        <f t="shared" si="6"/>
        <v>November</v>
      </c>
      <c r="K9" s="40">
        <f t="shared" si="7"/>
        <v>43434</v>
      </c>
      <c r="L9" s="40">
        <f t="shared" si="8"/>
        <v>43465</v>
      </c>
      <c r="M9" s="40">
        <f t="shared" si="9"/>
        <v>43404</v>
      </c>
    </row>
    <row r="10" spans="1:13" x14ac:dyDescent="0.35">
      <c r="A10" s="42">
        <v>43420</v>
      </c>
      <c r="B10" s="40">
        <v>42505</v>
      </c>
      <c r="C10">
        <f t="shared" si="0"/>
        <v>-915</v>
      </c>
      <c r="D10" s="40">
        <f t="shared" si="1"/>
        <v>43435</v>
      </c>
      <c r="E10" s="40">
        <f t="shared" si="2"/>
        <v>43410</v>
      </c>
      <c r="F10">
        <f t="shared" si="3"/>
        <v>16</v>
      </c>
      <c r="G10">
        <f t="shared" si="10"/>
        <v>6</v>
      </c>
      <c r="H10" t="str">
        <f t="shared" si="4"/>
        <v>Friday</v>
      </c>
      <c r="I10">
        <f t="shared" si="5"/>
        <v>11</v>
      </c>
      <c r="J10" t="str">
        <f t="shared" si="6"/>
        <v>November</v>
      </c>
      <c r="K10" s="40">
        <f t="shared" si="7"/>
        <v>43434</v>
      </c>
      <c r="L10" s="40">
        <f t="shared" si="8"/>
        <v>43465</v>
      </c>
      <c r="M10" s="40">
        <f t="shared" si="9"/>
        <v>43404</v>
      </c>
    </row>
    <row r="11" spans="1:13" x14ac:dyDescent="0.35">
      <c r="A11" s="42">
        <v>43421</v>
      </c>
      <c r="B11" s="40">
        <v>42614</v>
      </c>
      <c r="C11">
        <f t="shared" si="0"/>
        <v>-807</v>
      </c>
      <c r="D11" s="40">
        <f t="shared" si="1"/>
        <v>43436</v>
      </c>
      <c r="E11" s="40">
        <f t="shared" si="2"/>
        <v>43411</v>
      </c>
      <c r="F11">
        <f t="shared" si="3"/>
        <v>17</v>
      </c>
      <c r="G11">
        <f t="shared" si="10"/>
        <v>7</v>
      </c>
      <c r="H11" t="str">
        <f t="shared" si="4"/>
        <v>Saturday</v>
      </c>
      <c r="I11">
        <f t="shared" si="5"/>
        <v>11</v>
      </c>
      <c r="J11" t="str">
        <f t="shared" si="6"/>
        <v>November</v>
      </c>
      <c r="K11" s="40">
        <f t="shared" si="7"/>
        <v>43434</v>
      </c>
      <c r="L11" s="40">
        <f t="shared" si="8"/>
        <v>43465</v>
      </c>
      <c r="M11" s="40">
        <f t="shared" si="9"/>
        <v>43404</v>
      </c>
    </row>
    <row r="12" spans="1:13" x14ac:dyDescent="0.35">
      <c r="A12" s="42">
        <v>43422</v>
      </c>
      <c r="B12" s="40">
        <v>43447</v>
      </c>
      <c r="C12">
        <f t="shared" si="0"/>
        <v>25</v>
      </c>
      <c r="D12" s="40">
        <f t="shared" si="1"/>
        <v>43437</v>
      </c>
      <c r="E12" s="40">
        <f t="shared" si="2"/>
        <v>43412</v>
      </c>
      <c r="F12">
        <f t="shared" si="3"/>
        <v>18</v>
      </c>
      <c r="G12">
        <f t="shared" si="10"/>
        <v>1</v>
      </c>
      <c r="H12" t="str">
        <f t="shared" si="4"/>
        <v>Sunday</v>
      </c>
      <c r="I12">
        <f t="shared" si="5"/>
        <v>11</v>
      </c>
      <c r="J12" t="str">
        <f t="shared" si="6"/>
        <v>November</v>
      </c>
      <c r="K12" s="40">
        <f t="shared" si="7"/>
        <v>43434</v>
      </c>
      <c r="L12" s="40">
        <f t="shared" si="8"/>
        <v>43465</v>
      </c>
      <c r="M12" s="40">
        <f t="shared" si="9"/>
        <v>43404</v>
      </c>
    </row>
    <row r="13" spans="1:13" x14ac:dyDescent="0.35">
      <c r="A13" s="42">
        <v>43423</v>
      </c>
      <c r="B13" s="40">
        <v>43664</v>
      </c>
      <c r="C13">
        <f t="shared" si="0"/>
        <v>241</v>
      </c>
      <c r="D13" s="40">
        <f t="shared" si="1"/>
        <v>43438</v>
      </c>
      <c r="E13" s="40">
        <f t="shared" si="2"/>
        <v>43413</v>
      </c>
      <c r="F13">
        <f t="shared" si="3"/>
        <v>19</v>
      </c>
      <c r="G13">
        <f t="shared" si="10"/>
        <v>2</v>
      </c>
      <c r="H13" t="str">
        <f t="shared" si="4"/>
        <v>Monday</v>
      </c>
      <c r="I13">
        <f t="shared" si="5"/>
        <v>11</v>
      </c>
      <c r="J13" t="str">
        <f t="shared" si="6"/>
        <v>November</v>
      </c>
      <c r="K13" s="40">
        <f t="shared" si="7"/>
        <v>43434</v>
      </c>
      <c r="L13" s="40">
        <f t="shared" si="8"/>
        <v>43465</v>
      </c>
      <c r="M13" s="40">
        <f t="shared" si="9"/>
        <v>43404</v>
      </c>
    </row>
    <row r="14" spans="1:13" x14ac:dyDescent="0.35">
      <c r="A14" s="42">
        <v>43424</v>
      </c>
      <c r="B14" s="40">
        <v>43008</v>
      </c>
      <c r="C14">
        <f t="shared" si="0"/>
        <v>-416</v>
      </c>
      <c r="D14" s="40">
        <f t="shared" si="1"/>
        <v>43439</v>
      </c>
      <c r="E14" s="40">
        <f t="shared" si="2"/>
        <v>43414</v>
      </c>
      <c r="F14">
        <f t="shared" si="3"/>
        <v>20</v>
      </c>
      <c r="G14">
        <f t="shared" si="10"/>
        <v>3</v>
      </c>
      <c r="H14" t="str">
        <f t="shared" si="4"/>
        <v>Tuesday</v>
      </c>
      <c r="I14">
        <f t="shared" si="5"/>
        <v>11</v>
      </c>
      <c r="J14" t="str">
        <f t="shared" si="6"/>
        <v>November</v>
      </c>
      <c r="K14" s="40">
        <f t="shared" si="7"/>
        <v>43434</v>
      </c>
      <c r="L14" s="40">
        <f t="shared" si="8"/>
        <v>43465</v>
      </c>
      <c r="M14" s="40">
        <f t="shared" si="9"/>
        <v>43404</v>
      </c>
    </row>
    <row r="15" spans="1:13" x14ac:dyDescent="0.35">
      <c r="A15" s="42">
        <v>43425</v>
      </c>
      <c r="B15" s="40">
        <v>43120</v>
      </c>
      <c r="C15">
        <f t="shared" si="0"/>
        <v>-305</v>
      </c>
      <c r="D15" s="40">
        <f t="shared" si="1"/>
        <v>43440</v>
      </c>
      <c r="E15" s="40">
        <f t="shared" si="2"/>
        <v>43415</v>
      </c>
      <c r="F15">
        <f t="shared" si="3"/>
        <v>21</v>
      </c>
      <c r="G15">
        <f t="shared" si="10"/>
        <v>4</v>
      </c>
      <c r="H15" t="str">
        <f t="shared" si="4"/>
        <v>Wednesday</v>
      </c>
      <c r="I15">
        <f t="shared" si="5"/>
        <v>11</v>
      </c>
      <c r="J15" t="str">
        <f t="shared" si="6"/>
        <v>November</v>
      </c>
      <c r="K15" s="40">
        <f t="shared" si="7"/>
        <v>43434</v>
      </c>
      <c r="L15" s="40">
        <f t="shared" si="8"/>
        <v>43465</v>
      </c>
      <c r="M15" s="40">
        <f t="shared" si="9"/>
        <v>43404</v>
      </c>
    </row>
    <row r="16" spans="1:13" x14ac:dyDescent="0.35">
      <c r="A16" s="42">
        <v>43426</v>
      </c>
      <c r="B16" s="40">
        <v>42999</v>
      </c>
      <c r="C16">
        <f t="shared" si="0"/>
        <v>-427</v>
      </c>
      <c r="D16" s="40">
        <f t="shared" si="1"/>
        <v>43441</v>
      </c>
      <c r="E16" s="40">
        <f t="shared" si="2"/>
        <v>43416</v>
      </c>
      <c r="F16">
        <f t="shared" si="3"/>
        <v>22</v>
      </c>
      <c r="G16">
        <f t="shared" si="10"/>
        <v>5</v>
      </c>
      <c r="H16" t="str">
        <f t="shared" si="4"/>
        <v>Thursday</v>
      </c>
      <c r="I16">
        <f t="shared" si="5"/>
        <v>11</v>
      </c>
      <c r="J16" t="str">
        <f t="shared" si="6"/>
        <v>November</v>
      </c>
      <c r="K16" s="40">
        <f t="shared" si="7"/>
        <v>43434</v>
      </c>
      <c r="L16" s="40">
        <f t="shared" si="8"/>
        <v>43465</v>
      </c>
      <c r="M16" s="40">
        <f t="shared" si="9"/>
        <v>43404</v>
      </c>
    </row>
    <row r="17" spans="1:13" x14ac:dyDescent="0.35">
      <c r="A17" s="42">
        <v>43427</v>
      </c>
      <c r="B17" s="40">
        <v>43761</v>
      </c>
      <c r="C17">
        <f t="shared" si="0"/>
        <v>334</v>
      </c>
      <c r="D17" s="40">
        <f t="shared" si="1"/>
        <v>43442</v>
      </c>
      <c r="E17" s="40">
        <f t="shared" si="2"/>
        <v>43417</v>
      </c>
      <c r="F17">
        <f t="shared" si="3"/>
        <v>23</v>
      </c>
      <c r="G17">
        <f t="shared" si="10"/>
        <v>6</v>
      </c>
      <c r="H17" t="str">
        <f t="shared" si="4"/>
        <v>Friday</v>
      </c>
      <c r="I17">
        <f t="shared" si="5"/>
        <v>11</v>
      </c>
      <c r="J17" t="str">
        <f t="shared" si="6"/>
        <v>November</v>
      </c>
      <c r="K17" s="40">
        <f t="shared" si="7"/>
        <v>43434</v>
      </c>
      <c r="L17" s="40">
        <f t="shared" si="8"/>
        <v>43465</v>
      </c>
      <c r="M17" s="40">
        <f t="shared" si="9"/>
        <v>43404</v>
      </c>
    </row>
    <row r="18" spans="1:13" x14ac:dyDescent="0.35">
      <c r="A18" s="42">
        <v>43428</v>
      </c>
      <c r="B18" s="40">
        <v>43444</v>
      </c>
      <c r="C18">
        <f t="shared" si="0"/>
        <v>16</v>
      </c>
      <c r="D18" s="40">
        <f t="shared" si="1"/>
        <v>43443</v>
      </c>
      <c r="E18" s="40">
        <f t="shared" si="2"/>
        <v>43418</v>
      </c>
      <c r="F18">
        <f t="shared" si="3"/>
        <v>24</v>
      </c>
      <c r="G18">
        <f t="shared" si="10"/>
        <v>7</v>
      </c>
      <c r="H18" t="str">
        <f t="shared" si="4"/>
        <v>Saturday</v>
      </c>
      <c r="I18">
        <f t="shared" si="5"/>
        <v>11</v>
      </c>
      <c r="J18" t="str">
        <f t="shared" si="6"/>
        <v>November</v>
      </c>
      <c r="K18" s="40">
        <f t="shared" si="7"/>
        <v>43434</v>
      </c>
      <c r="L18" s="40">
        <f t="shared" si="8"/>
        <v>43465</v>
      </c>
      <c r="M18" s="40">
        <f t="shared" si="9"/>
        <v>43404</v>
      </c>
    </row>
    <row r="19" spans="1:13" x14ac:dyDescent="0.35">
      <c r="A19" s="42">
        <v>43429</v>
      </c>
      <c r="B19" s="40">
        <v>43100</v>
      </c>
      <c r="C19">
        <f t="shared" si="0"/>
        <v>-329</v>
      </c>
      <c r="D19" s="40">
        <f t="shared" si="1"/>
        <v>43444</v>
      </c>
      <c r="E19" s="40">
        <f t="shared" si="2"/>
        <v>43419</v>
      </c>
      <c r="F19">
        <f t="shared" si="3"/>
        <v>25</v>
      </c>
      <c r="G19">
        <f t="shared" si="10"/>
        <v>1</v>
      </c>
      <c r="H19" t="str">
        <f t="shared" si="4"/>
        <v>Sunday</v>
      </c>
      <c r="I19">
        <f t="shared" si="5"/>
        <v>11</v>
      </c>
      <c r="J19" t="str">
        <f t="shared" si="6"/>
        <v>November</v>
      </c>
      <c r="K19" s="40">
        <f t="shared" si="7"/>
        <v>43434</v>
      </c>
      <c r="L19" s="40">
        <f t="shared" si="8"/>
        <v>43465</v>
      </c>
      <c r="M19" s="40">
        <f t="shared" si="9"/>
        <v>43404</v>
      </c>
    </row>
    <row r="20" spans="1:13" x14ac:dyDescent="0.35">
      <c r="A20" s="42">
        <v>43430</v>
      </c>
      <c r="B20" s="40">
        <v>43723</v>
      </c>
      <c r="C20">
        <f t="shared" si="0"/>
        <v>293</v>
      </c>
      <c r="D20" s="40">
        <f t="shared" si="1"/>
        <v>43445</v>
      </c>
      <c r="E20" s="40">
        <f t="shared" si="2"/>
        <v>43420</v>
      </c>
      <c r="F20">
        <f t="shared" si="3"/>
        <v>26</v>
      </c>
      <c r="G20">
        <f t="shared" si="10"/>
        <v>2</v>
      </c>
      <c r="H20" t="str">
        <f t="shared" si="4"/>
        <v>Monday</v>
      </c>
      <c r="I20">
        <f t="shared" si="5"/>
        <v>11</v>
      </c>
      <c r="J20" t="str">
        <f t="shared" si="6"/>
        <v>November</v>
      </c>
      <c r="K20" s="40">
        <f t="shared" si="7"/>
        <v>43434</v>
      </c>
      <c r="L20" s="40">
        <f t="shared" si="8"/>
        <v>43465</v>
      </c>
      <c r="M20" s="40">
        <f t="shared" si="9"/>
        <v>43404</v>
      </c>
    </row>
    <row r="21" spans="1:13" x14ac:dyDescent="0.35">
      <c r="A21" s="42">
        <v>43431</v>
      </c>
      <c r="B21" s="40">
        <v>43303</v>
      </c>
      <c r="C21">
        <f t="shared" si="0"/>
        <v>-128</v>
      </c>
      <c r="D21" s="40">
        <f t="shared" si="1"/>
        <v>43446</v>
      </c>
      <c r="E21" s="40">
        <f t="shared" si="2"/>
        <v>43421</v>
      </c>
      <c r="F21">
        <f t="shared" si="3"/>
        <v>27</v>
      </c>
      <c r="G21">
        <f t="shared" si="10"/>
        <v>3</v>
      </c>
      <c r="H21" t="str">
        <f t="shared" si="4"/>
        <v>Tuesday</v>
      </c>
      <c r="I21">
        <f t="shared" si="5"/>
        <v>11</v>
      </c>
      <c r="J21" t="str">
        <f t="shared" si="6"/>
        <v>November</v>
      </c>
      <c r="K21" s="40">
        <f t="shared" si="7"/>
        <v>43434</v>
      </c>
      <c r="L21" s="40">
        <f t="shared" si="8"/>
        <v>43465</v>
      </c>
      <c r="M21" s="40">
        <f t="shared" si="9"/>
        <v>43404</v>
      </c>
    </row>
    <row r="22" spans="1:13" x14ac:dyDescent="0.35">
      <c r="A22" s="42">
        <v>43432</v>
      </c>
      <c r="B22" s="40">
        <v>43731</v>
      </c>
      <c r="C22">
        <f t="shared" si="0"/>
        <v>299</v>
      </c>
      <c r="D22" s="40">
        <f t="shared" si="1"/>
        <v>43447</v>
      </c>
      <c r="E22" s="40">
        <f t="shared" si="2"/>
        <v>43422</v>
      </c>
      <c r="F22">
        <f t="shared" si="3"/>
        <v>28</v>
      </c>
      <c r="G22">
        <f t="shared" si="10"/>
        <v>4</v>
      </c>
      <c r="H22" t="str">
        <f t="shared" si="4"/>
        <v>Wednesday</v>
      </c>
      <c r="I22">
        <f t="shared" si="5"/>
        <v>11</v>
      </c>
      <c r="J22" t="str">
        <f t="shared" si="6"/>
        <v>November</v>
      </c>
      <c r="K22" s="40">
        <f t="shared" si="7"/>
        <v>43434</v>
      </c>
      <c r="L22" s="40">
        <f t="shared" si="8"/>
        <v>43465</v>
      </c>
      <c r="M22" s="40">
        <f t="shared" si="9"/>
        <v>43404</v>
      </c>
    </row>
    <row r="23" spans="1:13" x14ac:dyDescent="0.35">
      <c r="A23" s="42">
        <v>43433</v>
      </c>
      <c r="B23" s="40">
        <v>43172</v>
      </c>
      <c r="C23">
        <f t="shared" si="0"/>
        <v>-261</v>
      </c>
      <c r="D23" s="40">
        <f t="shared" si="1"/>
        <v>43448</v>
      </c>
      <c r="E23" s="40">
        <f t="shared" si="2"/>
        <v>43423</v>
      </c>
      <c r="F23">
        <f t="shared" si="3"/>
        <v>29</v>
      </c>
      <c r="G23">
        <f t="shared" si="10"/>
        <v>5</v>
      </c>
      <c r="H23" t="str">
        <f t="shared" si="4"/>
        <v>Thursday</v>
      </c>
      <c r="I23">
        <f t="shared" si="5"/>
        <v>11</v>
      </c>
      <c r="J23" t="str">
        <f t="shared" si="6"/>
        <v>November</v>
      </c>
      <c r="K23" s="40">
        <f t="shared" si="7"/>
        <v>43434</v>
      </c>
      <c r="L23" s="40">
        <f t="shared" si="8"/>
        <v>43465</v>
      </c>
      <c r="M23" s="40">
        <f t="shared" si="9"/>
        <v>43404</v>
      </c>
    </row>
    <row r="24" spans="1:13" x14ac:dyDescent="0.35">
      <c r="A24" s="42">
        <v>43434</v>
      </c>
      <c r="B24" s="40">
        <v>42668</v>
      </c>
      <c r="C24">
        <f t="shared" si="0"/>
        <v>-766</v>
      </c>
      <c r="D24" s="40">
        <f t="shared" si="1"/>
        <v>43449</v>
      </c>
      <c r="E24" s="40">
        <f t="shared" si="2"/>
        <v>43424</v>
      </c>
      <c r="F24">
        <f t="shared" si="3"/>
        <v>30</v>
      </c>
      <c r="G24">
        <f t="shared" si="10"/>
        <v>6</v>
      </c>
      <c r="H24" t="str">
        <f t="shared" si="4"/>
        <v>Friday</v>
      </c>
      <c r="I24">
        <f t="shared" si="5"/>
        <v>11</v>
      </c>
      <c r="J24" t="str">
        <f t="shared" si="6"/>
        <v>November</v>
      </c>
      <c r="K24" s="40">
        <f t="shared" si="7"/>
        <v>43434</v>
      </c>
      <c r="L24" s="40">
        <f t="shared" si="8"/>
        <v>43465</v>
      </c>
      <c r="M24" s="40">
        <f t="shared" si="9"/>
        <v>43404</v>
      </c>
    </row>
    <row r="25" spans="1:13" x14ac:dyDescent="0.35">
      <c r="A25" s="42">
        <v>43435</v>
      </c>
      <c r="B25" s="40">
        <v>43276</v>
      </c>
      <c r="C25">
        <f t="shared" si="0"/>
        <v>-159</v>
      </c>
      <c r="D25" s="40">
        <f t="shared" si="1"/>
        <v>43450</v>
      </c>
      <c r="E25" s="40">
        <f t="shared" si="2"/>
        <v>43425</v>
      </c>
      <c r="F25">
        <f t="shared" si="3"/>
        <v>1</v>
      </c>
      <c r="G25">
        <f t="shared" si="10"/>
        <v>7</v>
      </c>
      <c r="H25" t="str">
        <f t="shared" si="4"/>
        <v>Saturday</v>
      </c>
      <c r="I25">
        <f t="shared" si="5"/>
        <v>12</v>
      </c>
      <c r="J25" t="str">
        <f t="shared" si="6"/>
        <v>December</v>
      </c>
      <c r="K25" s="40">
        <f t="shared" si="7"/>
        <v>43465</v>
      </c>
      <c r="L25" s="40">
        <f t="shared" si="8"/>
        <v>43496</v>
      </c>
      <c r="M25" s="40">
        <f t="shared" si="9"/>
        <v>43434</v>
      </c>
    </row>
    <row r="26" spans="1:13" x14ac:dyDescent="0.35">
      <c r="A26" s="42">
        <v>43436</v>
      </c>
      <c r="B26" s="40">
        <v>42847</v>
      </c>
      <c r="C26">
        <f t="shared" si="0"/>
        <v>-589</v>
      </c>
      <c r="D26" s="40">
        <f t="shared" si="1"/>
        <v>43451</v>
      </c>
      <c r="E26" s="40">
        <f t="shared" si="2"/>
        <v>43426</v>
      </c>
      <c r="F26">
        <f t="shared" si="3"/>
        <v>2</v>
      </c>
      <c r="G26">
        <f t="shared" si="10"/>
        <v>1</v>
      </c>
      <c r="H26" t="str">
        <f t="shared" si="4"/>
        <v>Sunday</v>
      </c>
      <c r="I26">
        <f t="shared" si="5"/>
        <v>12</v>
      </c>
      <c r="J26" t="str">
        <f t="shared" si="6"/>
        <v>December</v>
      </c>
      <c r="K26" s="40">
        <f t="shared" si="7"/>
        <v>43465</v>
      </c>
      <c r="L26" s="40">
        <f t="shared" si="8"/>
        <v>43496</v>
      </c>
      <c r="M26" s="40">
        <f t="shared" si="9"/>
        <v>43434</v>
      </c>
    </row>
    <row r="27" spans="1:13" x14ac:dyDescent="0.35">
      <c r="A27" s="42">
        <v>43437</v>
      </c>
      <c r="B27" s="40">
        <v>43451</v>
      </c>
      <c r="C27">
        <f t="shared" si="0"/>
        <v>14</v>
      </c>
      <c r="D27" s="40">
        <f t="shared" si="1"/>
        <v>43452</v>
      </c>
      <c r="E27" s="40">
        <f t="shared" si="2"/>
        <v>43427</v>
      </c>
      <c r="F27">
        <f t="shared" si="3"/>
        <v>3</v>
      </c>
      <c r="G27">
        <f t="shared" si="10"/>
        <v>2</v>
      </c>
      <c r="H27" t="str">
        <f t="shared" si="4"/>
        <v>Monday</v>
      </c>
      <c r="I27">
        <f t="shared" si="5"/>
        <v>12</v>
      </c>
      <c r="J27" t="str">
        <f t="shared" si="6"/>
        <v>December</v>
      </c>
      <c r="K27" s="40">
        <f t="shared" si="7"/>
        <v>43465</v>
      </c>
      <c r="L27" s="40">
        <f t="shared" si="8"/>
        <v>43496</v>
      </c>
      <c r="M27" s="40">
        <f t="shared" si="9"/>
        <v>43434</v>
      </c>
    </row>
    <row r="28" spans="1:13" x14ac:dyDescent="0.35">
      <c r="A28" s="42">
        <v>43438</v>
      </c>
      <c r="B28" s="40">
        <v>43269</v>
      </c>
      <c r="C28">
        <f t="shared" si="0"/>
        <v>-169</v>
      </c>
      <c r="D28" s="40">
        <f t="shared" si="1"/>
        <v>43453</v>
      </c>
      <c r="E28" s="40">
        <f t="shared" si="2"/>
        <v>43428</v>
      </c>
      <c r="F28">
        <f t="shared" si="3"/>
        <v>4</v>
      </c>
      <c r="G28">
        <f t="shared" si="10"/>
        <v>3</v>
      </c>
      <c r="H28" t="str">
        <f t="shared" si="4"/>
        <v>Tuesday</v>
      </c>
      <c r="I28">
        <f t="shared" si="5"/>
        <v>12</v>
      </c>
      <c r="J28" t="str">
        <f t="shared" si="6"/>
        <v>December</v>
      </c>
      <c r="K28" s="40">
        <f t="shared" si="7"/>
        <v>43465</v>
      </c>
      <c r="L28" s="40">
        <f t="shared" si="8"/>
        <v>43496</v>
      </c>
      <c r="M28" s="40">
        <f t="shared" si="9"/>
        <v>43434</v>
      </c>
    </row>
    <row r="29" spans="1:13" x14ac:dyDescent="0.35">
      <c r="A29" s="42">
        <v>43439</v>
      </c>
      <c r="B29" s="40">
        <v>43069</v>
      </c>
      <c r="C29">
        <f t="shared" si="0"/>
        <v>-370</v>
      </c>
      <c r="D29" s="40">
        <f t="shared" si="1"/>
        <v>43454</v>
      </c>
      <c r="E29" s="40">
        <f t="shared" si="2"/>
        <v>43429</v>
      </c>
      <c r="F29">
        <f t="shared" si="3"/>
        <v>5</v>
      </c>
      <c r="G29">
        <f t="shared" si="10"/>
        <v>4</v>
      </c>
      <c r="H29" t="str">
        <f t="shared" si="4"/>
        <v>Wednesday</v>
      </c>
      <c r="I29">
        <f t="shared" si="5"/>
        <v>12</v>
      </c>
      <c r="J29" t="str">
        <f t="shared" si="6"/>
        <v>December</v>
      </c>
      <c r="K29" s="40">
        <f t="shared" si="7"/>
        <v>43465</v>
      </c>
      <c r="L29" s="40">
        <f t="shared" si="8"/>
        <v>43496</v>
      </c>
      <c r="M29" s="40">
        <f t="shared" si="9"/>
        <v>43434</v>
      </c>
    </row>
    <row r="30" spans="1:13" x14ac:dyDescent="0.35">
      <c r="A30" s="42">
        <v>43440</v>
      </c>
      <c r="B30" s="40">
        <v>42860</v>
      </c>
      <c r="C30">
        <f t="shared" si="0"/>
        <v>-580</v>
      </c>
      <c r="D30" s="40">
        <f t="shared" si="1"/>
        <v>43455</v>
      </c>
      <c r="E30" s="40">
        <f t="shared" si="2"/>
        <v>43430</v>
      </c>
      <c r="F30">
        <f t="shared" si="3"/>
        <v>6</v>
      </c>
      <c r="G30">
        <f t="shared" si="10"/>
        <v>5</v>
      </c>
      <c r="H30" t="str">
        <f t="shared" si="4"/>
        <v>Thursday</v>
      </c>
      <c r="I30">
        <f t="shared" si="5"/>
        <v>12</v>
      </c>
      <c r="J30" t="str">
        <f t="shared" si="6"/>
        <v>December</v>
      </c>
      <c r="K30" s="40">
        <f t="shared" si="7"/>
        <v>43465</v>
      </c>
      <c r="L30" s="40">
        <f t="shared" si="8"/>
        <v>43496</v>
      </c>
      <c r="M30" s="40">
        <f t="shared" si="9"/>
        <v>43434</v>
      </c>
    </row>
    <row r="31" spans="1:13" x14ac:dyDescent="0.35">
      <c r="A31" s="42">
        <v>43441</v>
      </c>
      <c r="B31" s="40">
        <v>42714</v>
      </c>
      <c r="C31">
        <f t="shared" si="0"/>
        <v>-727</v>
      </c>
      <c r="D31" s="40">
        <f t="shared" si="1"/>
        <v>43456</v>
      </c>
      <c r="E31" s="40">
        <f t="shared" si="2"/>
        <v>43431</v>
      </c>
      <c r="F31">
        <f t="shared" si="3"/>
        <v>7</v>
      </c>
      <c r="G31">
        <f t="shared" si="10"/>
        <v>6</v>
      </c>
      <c r="H31" t="str">
        <f t="shared" si="4"/>
        <v>Friday</v>
      </c>
      <c r="I31">
        <f t="shared" si="5"/>
        <v>12</v>
      </c>
      <c r="J31" t="str">
        <f t="shared" si="6"/>
        <v>December</v>
      </c>
      <c r="K31" s="40">
        <f t="shared" si="7"/>
        <v>43465</v>
      </c>
      <c r="L31" s="40">
        <f t="shared" si="8"/>
        <v>43496</v>
      </c>
      <c r="M31" s="40">
        <f t="shared" si="9"/>
        <v>43434</v>
      </c>
    </row>
    <row r="32" spans="1:13" x14ac:dyDescent="0.35">
      <c r="A32" s="40"/>
      <c r="B32" s="40"/>
    </row>
    <row r="33" spans="1:2" x14ac:dyDescent="0.35">
      <c r="A33" s="40"/>
      <c r="B33" s="40"/>
    </row>
    <row r="34" spans="1:2" x14ac:dyDescent="0.35">
      <c r="A34" s="40"/>
      <c r="B34" s="40"/>
    </row>
    <row r="35" spans="1:2" x14ac:dyDescent="0.35">
      <c r="A35" s="40"/>
      <c r="B35" s="40"/>
    </row>
    <row r="36" spans="1:2" x14ac:dyDescent="0.35">
      <c r="A36" s="40"/>
      <c r="B36" s="40"/>
    </row>
    <row r="37" spans="1:2" x14ac:dyDescent="0.35">
      <c r="A37" s="40"/>
      <c r="B37" s="40"/>
    </row>
    <row r="38" spans="1:2" x14ac:dyDescent="0.35">
      <c r="A38" s="40"/>
      <c r="B38" s="40"/>
    </row>
    <row r="39" spans="1:2" x14ac:dyDescent="0.35">
      <c r="A39" s="40"/>
      <c r="B39" s="40"/>
    </row>
    <row r="40" spans="1:2" x14ac:dyDescent="0.35">
      <c r="A40" s="40"/>
      <c r="B40" s="40"/>
    </row>
    <row r="41" spans="1:2" x14ac:dyDescent="0.35">
      <c r="A41" s="40"/>
      <c r="B41" s="40"/>
    </row>
    <row r="42" spans="1:2" x14ac:dyDescent="0.35">
      <c r="A42" s="40"/>
      <c r="B42" s="40"/>
    </row>
    <row r="43" spans="1:2" x14ac:dyDescent="0.35">
      <c r="A43" s="40"/>
      <c r="B43" s="40"/>
    </row>
    <row r="44" spans="1:2" x14ac:dyDescent="0.35">
      <c r="A44" s="40"/>
      <c r="B44" s="40"/>
    </row>
    <row r="45" spans="1:2" x14ac:dyDescent="0.35">
      <c r="A45" s="40"/>
      <c r="B45" s="40"/>
    </row>
    <row r="46" spans="1:2" x14ac:dyDescent="0.35">
      <c r="A46" s="40"/>
      <c r="B46" s="40"/>
    </row>
    <row r="47" spans="1:2" x14ac:dyDescent="0.35">
      <c r="A47" s="40"/>
      <c r="B47" s="40"/>
    </row>
    <row r="48" spans="1:2" x14ac:dyDescent="0.35">
      <c r="A48" s="40"/>
      <c r="B48" s="40"/>
    </row>
    <row r="49" spans="1:2" x14ac:dyDescent="0.35">
      <c r="A49" s="40"/>
      <c r="B49" s="40"/>
    </row>
    <row r="50" spans="1:2" x14ac:dyDescent="0.35">
      <c r="A50" s="40"/>
      <c r="B50" s="40"/>
    </row>
    <row r="51" spans="1:2" x14ac:dyDescent="0.35">
      <c r="A51" s="40"/>
      <c r="B51" s="40"/>
    </row>
    <row r="52" spans="1:2" x14ac:dyDescent="0.35">
      <c r="A52" s="40"/>
      <c r="B52" s="40"/>
    </row>
    <row r="53" spans="1:2" x14ac:dyDescent="0.35">
      <c r="A53" s="40"/>
      <c r="B53" s="40"/>
    </row>
    <row r="54" spans="1:2" x14ac:dyDescent="0.35">
      <c r="A54" s="40"/>
      <c r="B54" s="40"/>
    </row>
    <row r="55" spans="1:2" x14ac:dyDescent="0.35">
      <c r="A55" s="40"/>
      <c r="B55" s="40"/>
    </row>
    <row r="56" spans="1:2" x14ac:dyDescent="0.35">
      <c r="A56" s="40"/>
      <c r="B56" s="40"/>
    </row>
    <row r="57" spans="1:2" x14ac:dyDescent="0.35">
      <c r="A57" s="40"/>
      <c r="B57" s="40"/>
    </row>
    <row r="58" spans="1:2" x14ac:dyDescent="0.35">
      <c r="A58" s="40"/>
      <c r="B58" s="40"/>
    </row>
    <row r="59" spans="1:2" x14ac:dyDescent="0.35">
      <c r="A59" s="40"/>
      <c r="B59" s="40"/>
    </row>
    <row r="60" spans="1:2" x14ac:dyDescent="0.35">
      <c r="A60" s="40"/>
      <c r="B60" s="40"/>
    </row>
    <row r="61" spans="1:2" x14ac:dyDescent="0.35">
      <c r="A61" s="40"/>
      <c r="B61" s="40"/>
    </row>
    <row r="62" spans="1:2" x14ac:dyDescent="0.35">
      <c r="A62" s="40"/>
      <c r="B62" s="40"/>
    </row>
    <row r="63" spans="1:2" x14ac:dyDescent="0.35">
      <c r="A63" s="40"/>
      <c r="B63" s="40"/>
    </row>
    <row r="64" spans="1:2" x14ac:dyDescent="0.35">
      <c r="A64" s="40"/>
      <c r="B64" s="40"/>
    </row>
    <row r="65" spans="1:2" x14ac:dyDescent="0.35">
      <c r="A65" s="40"/>
      <c r="B65" s="40"/>
    </row>
    <row r="66" spans="1:2" x14ac:dyDescent="0.35">
      <c r="A66" s="40"/>
      <c r="B66" s="40"/>
    </row>
    <row r="67" spans="1:2" x14ac:dyDescent="0.35">
      <c r="A67" s="40"/>
      <c r="B67" s="40"/>
    </row>
    <row r="68" spans="1:2" x14ac:dyDescent="0.35">
      <c r="A68" s="40"/>
      <c r="B68" s="40"/>
    </row>
    <row r="69" spans="1:2" x14ac:dyDescent="0.35">
      <c r="A69" s="40"/>
      <c r="B69" s="40"/>
    </row>
    <row r="70" spans="1:2" x14ac:dyDescent="0.35">
      <c r="A70" s="40"/>
      <c r="B70" s="40"/>
    </row>
    <row r="71" spans="1:2" x14ac:dyDescent="0.35">
      <c r="A71" s="40"/>
      <c r="B71" s="40"/>
    </row>
    <row r="72" spans="1:2" x14ac:dyDescent="0.35">
      <c r="A72" s="40"/>
      <c r="B72" s="40"/>
    </row>
    <row r="73" spans="1:2" x14ac:dyDescent="0.35">
      <c r="A73" s="40"/>
      <c r="B73" s="40"/>
    </row>
    <row r="74" spans="1:2" x14ac:dyDescent="0.35">
      <c r="A74" s="40"/>
      <c r="B74" s="40"/>
    </row>
    <row r="75" spans="1:2" x14ac:dyDescent="0.35">
      <c r="A75" s="40"/>
      <c r="B75" s="40"/>
    </row>
    <row r="76" spans="1:2" x14ac:dyDescent="0.35">
      <c r="A76" s="40"/>
      <c r="B76" s="40"/>
    </row>
    <row r="77" spans="1:2" x14ac:dyDescent="0.35">
      <c r="A77" s="40"/>
      <c r="B77" s="40"/>
    </row>
    <row r="78" spans="1:2" x14ac:dyDescent="0.35">
      <c r="A78" s="40"/>
      <c r="B78" s="40"/>
    </row>
    <row r="79" spans="1:2" x14ac:dyDescent="0.35">
      <c r="A79" s="40"/>
      <c r="B79" s="40"/>
    </row>
    <row r="80" spans="1:2" x14ac:dyDescent="0.35">
      <c r="A80" s="40"/>
      <c r="B80" s="40"/>
    </row>
    <row r="81" spans="1:2" x14ac:dyDescent="0.35">
      <c r="A81" s="40"/>
      <c r="B81" s="40"/>
    </row>
    <row r="82" spans="1:2" x14ac:dyDescent="0.35">
      <c r="A82" s="40"/>
      <c r="B82" s="40"/>
    </row>
    <row r="83" spans="1:2" x14ac:dyDescent="0.35">
      <c r="A83" s="40"/>
      <c r="B83" s="40"/>
    </row>
    <row r="84" spans="1:2" x14ac:dyDescent="0.35">
      <c r="A84" s="40"/>
      <c r="B84" s="40"/>
    </row>
    <row r="85" spans="1:2" x14ac:dyDescent="0.35">
      <c r="A85" s="40"/>
      <c r="B85" s="40"/>
    </row>
    <row r="86" spans="1:2" x14ac:dyDescent="0.35">
      <c r="A86" s="40"/>
      <c r="B86" s="40"/>
    </row>
    <row r="87" spans="1:2" x14ac:dyDescent="0.35">
      <c r="A87" s="40"/>
      <c r="B87" s="40"/>
    </row>
    <row r="88" spans="1:2" x14ac:dyDescent="0.35">
      <c r="A88" s="40"/>
      <c r="B88" s="40"/>
    </row>
    <row r="89" spans="1:2" x14ac:dyDescent="0.35">
      <c r="A89" s="40"/>
      <c r="B89" s="40"/>
    </row>
    <row r="90" spans="1:2" x14ac:dyDescent="0.35">
      <c r="A90" s="40"/>
      <c r="B90" s="40"/>
    </row>
    <row r="91" spans="1:2" x14ac:dyDescent="0.35">
      <c r="A91" s="40"/>
      <c r="B91" s="40"/>
    </row>
    <row r="92" spans="1:2" x14ac:dyDescent="0.35">
      <c r="A92" s="40"/>
      <c r="B92" s="40"/>
    </row>
    <row r="93" spans="1:2" x14ac:dyDescent="0.35">
      <c r="A93" s="40"/>
      <c r="B93" s="40"/>
    </row>
    <row r="94" spans="1:2" x14ac:dyDescent="0.35">
      <c r="A94" s="40"/>
      <c r="B94" s="40"/>
    </row>
    <row r="95" spans="1:2" x14ac:dyDescent="0.35">
      <c r="A95" s="40"/>
      <c r="B95" s="40"/>
    </row>
    <row r="96" spans="1:2" x14ac:dyDescent="0.35">
      <c r="A96" s="40"/>
      <c r="B96" s="40"/>
    </row>
    <row r="97" spans="1:2" x14ac:dyDescent="0.35">
      <c r="A97" s="40"/>
      <c r="B97" s="40"/>
    </row>
    <row r="98" spans="1:2" x14ac:dyDescent="0.35">
      <c r="A98" s="40"/>
      <c r="B98" s="40"/>
    </row>
    <row r="99" spans="1:2" x14ac:dyDescent="0.35">
      <c r="A99" s="40"/>
      <c r="B99" s="40"/>
    </row>
    <row r="100" spans="1:2" x14ac:dyDescent="0.35">
      <c r="A100" s="40"/>
      <c r="B100" s="40"/>
    </row>
    <row r="101" spans="1:2" x14ac:dyDescent="0.35">
      <c r="A101" s="40"/>
      <c r="B101" s="40"/>
    </row>
    <row r="102" spans="1:2" x14ac:dyDescent="0.35">
      <c r="A102" s="40"/>
      <c r="B102" s="40"/>
    </row>
    <row r="103" spans="1:2" x14ac:dyDescent="0.35">
      <c r="A103" s="40"/>
      <c r="B103" s="40"/>
    </row>
    <row r="104" spans="1:2" x14ac:dyDescent="0.35">
      <c r="A104" s="40"/>
      <c r="B104" s="40"/>
    </row>
    <row r="105" spans="1:2" x14ac:dyDescent="0.35">
      <c r="A105" s="40"/>
      <c r="B105" s="40"/>
    </row>
    <row r="106" spans="1:2" x14ac:dyDescent="0.35">
      <c r="A106" s="40"/>
      <c r="B106" s="40"/>
    </row>
    <row r="107" spans="1:2" x14ac:dyDescent="0.35">
      <c r="A107" s="40"/>
      <c r="B107" s="40"/>
    </row>
    <row r="108" spans="1:2" x14ac:dyDescent="0.35">
      <c r="A108" s="40"/>
      <c r="B108" s="40"/>
    </row>
    <row r="109" spans="1:2" x14ac:dyDescent="0.35">
      <c r="A109" s="40"/>
      <c r="B109" s="40"/>
    </row>
    <row r="110" spans="1:2" x14ac:dyDescent="0.35">
      <c r="A110" s="40"/>
      <c r="B110" s="40"/>
    </row>
    <row r="111" spans="1:2" x14ac:dyDescent="0.35">
      <c r="A111" s="40"/>
      <c r="B111" s="40"/>
    </row>
    <row r="112" spans="1:2" x14ac:dyDescent="0.35">
      <c r="A112" s="40"/>
      <c r="B112" s="40"/>
    </row>
    <row r="113" spans="1:2" x14ac:dyDescent="0.35">
      <c r="A113" s="40"/>
      <c r="B113" s="40"/>
    </row>
    <row r="114" spans="1:2" x14ac:dyDescent="0.35">
      <c r="A114" s="40"/>
      <c r="B114" s="40"/>
    </row>
    <row r="115" spans="1:2" x14ac:dyDescent="0.35">
      <c r="A115" s="40"/>
      <c r="B115" s="40"/>
    </row>
    <row r="116" spans="1:2" x14ac:dyDescent="0.35">
      <c r="A116" s="40"/>
      <c r="B116" s="40"/>
    </row>
    <row r="117" spans="1:2" x14ac:dyDescent="0.35">
      <c r="A117" s="40"/>
      <c r="B117" s="40"/>
    </row>
    <row r="118" spans="1:2" x14ac:dyDescent="0.35">
      <c r="A118" s="40"/>
      <c r="B118" s="40"/>
    </row>
    <row r="119" spans="1:2" x14ac:dyDescent="0.35">
      <c r="A119" s="40"/>
      <c r="B119" s="40"/>
    </row>
    <row r="120" spans="1:2" x14ac:dyDescent="0.35">
      <c r="A120" s="40"/>
      <c r="B120" s="40"/>
    </row>
    <row r="121" spans="1:2" x14ac:dyDescent="0.35">
      <c r="A121" s="40"/>
      <c r="B121" s="40"/>
    </row>
    <row r="122" spans="1:2" x14ac:dyDescent="0.35">
      <c r="A122" s="40"/>
      <c r="B122" s="40"/>
    </row>
    <row r="123" spans="1:2" x14ac:dyDescent="0.35">
      <c r="A123" s="40"/>
      <c r="B123" s="40"/>
    </row>
    <row r="124" spans="1:2" x14ac:dyDescent="0.35">
      <c r="A124" s="40"/>
      <c r="B124" s="40"/>
    </row>
    <row r="125" spans="1:2" x14ac:dyDescent="0.35">
      <c r="A125" s="40"/>
      <c r="B125" s="40"/>
    </row>
    <row r="126" spans="1:2" x14ac:dyDescent="0.35">
      <c r="A126" s="40"/>
      <c r="B126" s="40"/>
    </row>
    <row r="127" spans="1:2" x14ac:dyDescent="0.35">
      <c r="A127" s="40"/>
      <c r="B127" s="40"/>
    </row>
    <row r="128" spans="1:2" x14ac:dyDescent="0.35">
      <c r="A128" s="40"/>
      <c r="B128" s="40"/>
    </row>
    <row r="129" spans="1:2" x14ac:dyDescent="0.35">
      <c r="A129" s="40"/>
      <c r="B129" s="40"/>
    </row>
    <row r="130" spans="1:2" x14ac:dyDescent="0.35">
      <c r="A130" s="40"/>
      <c r="B130" s="40"/>
    </row>
    <row r="131" spans="1:2" x14ac:dyDescent="0.35">
      <c r="A131" s="40"/>
      <c r="B131" s="40"/>
    </row>
    <row r="132" spans="1:2" x14ac:dyDescent="0.35">
      <c r="A132" s="40"/>
      <c r="B132" s="40"/>
    </row>
    <row r="133" spans="1:2" x14ac:dyDescent="0.35">
      <c r="A133" s="40"/>
      <c r="B133" s="40"/>
    </row>
    <row r="134" spans="1:2" x14ac:dyDescent="0.35">
      <c r="A134" s="40"/>
      <c r="B134" s="40"/>
    </row>
    <row r="135" spans="1:2" x14ac:dyDescent="0.35">
      <c r="A135" s="40"/>
      <c r="B135" s="40"/>
    </row>
    <row r="136" spans="1:2" x14ac:dyDescent="0.35">
      <c r="A136" s="40"/>
      <c r="B136" s="40"/>
    </row>
    <row r="137" spans="1:2" x14ac:dyDescent="0.35">
      <c r="A137" s="40"/>
      <c r="B137" s="40"/>
    </row>
    <row r="138" spans="1:2" x14ac:dyDescent="0.35">
      <c r="A138" s="40"/>
      <c r="B138" s="40"/>
    </row>
    <row r="139" spans="1:2" x14ac:dyDescent="0.35">
      <c r="A139" s="40"/>
      <c r="B139" s="40"/>
    </row>
    <row r="140" spans="1:2" x14ac:dyDescent="0.35">
      <c r="A140" s="40"/>
      <c r="B140" s="40"/>
    </row>
    <row r="141" spans="1:2" x14ac:dyDescent="0.35">
      <c r="A141" s="40"/>
      <c r="B141" s="40"/>
    </row>
    <row r="142" spans="1:2" x14ac:dyDescent="0.35">
      <c r="A142" s="40"/>
      <c r="B142" s="40"/>
    </row>
    <row r="143" spans="1:2" x14ac:dyDescent="0.35">
      <c r="A143" s="40"/>
      <c r="B143" s="40"/>
    </row>
    <row r="144" spans="1:2" x14ac:dyDescent="0.35">
      <c r="A144" s="40"/>
      <c r="B144" s="40"/>
    </row>
    <row r="145" spans="1:2" x14ac:dyDescent="0.35">
      <c r="A145" s="40"/>
      <c r="B145" s="40"/>
    </row>
    <row r="146" spans="1:2" x14ac:dyDescent="0.35">
      <c r="A146" s="40"/>
      <c r="B146" s="40"/>
    </row>
    <row r="147" spans="1:2" x14ac:dyDescent="0.35">
      <c r="A147" s="40"/>
      <c r="B147" s="40"/>
    </row>
    <row r="148" spans="1:2" x14ac:dyDescent="0.35">
      <c r="A148" s="40"/>
      <c r="B148" s="40"/>
    </row>
    <row r="149" spans="1:2" x14ac:dyDescent="0.35">
      <c r="A149" s="40"/>
      <c r="B149" s="40"/>
    </row>
    <row r="150" spans="1:2" x14ac:dyDescent="0.35">
      <c r="A150" s="40"/>
      <c r="B150" s="40"/>
    </row>
    <row r="151" spans="1:2" x14ac:dyDescent="0.35">
      <c r="A151" s="40"/>
      <c r="B151" s="40"/>
    </row>
    <row r="152" spans="1:2" x14ac:dyDescent="0.35">
      <c r="A152" s="40"/>
      <c r="B152" s="40"/>
    </row>
    <row r="153" spans="1:2" x14ac:dyDescent="0.35">
      <c r="A153" s="40"/>
      <c r="B153" s="40"/>
    </row>
    <row r="154" spans="1:2" x14ac:dyDescent="0.35">
      <c r="A154" s="40"/>
      <c r="B154" s="40"/>
    </row>
    <row r="155" spans="1:2" x14ac:dyDescent="0.35">
      <c r="A155" s="40"/>
      <c r="B155" s="40"/>
    </row>
    <row r="156" spans="1:2" x14ac:dyDescent="0.35">
      <c r="A156" s="40"/>
      <c r="B156" s="40"/>
    </row>
    <row r="157" spans="1:2" x14ac:dyDescent="0.35">
      <c r="A157" s="40"/>
      <c r="B157" s="40"/>
    </row>
    <row r="158" spans="1:2" x14ac:dyDescent="0.35">
      <c r="A158" s="40"/>
      <c r="B158" s="40"/>
    </row>
    <row r="159" spans="1:2" x14ac:dyDescent="0.35">
      <c r="A159" s="40"/>
      <c r="B159" s="40"/>
    </row>
    <row r="160" spans="1:2" x14ac:dyDescent="0.35">
      <c r="A160" s="40"/>
      <c r="B160" s="40"/>
    </row>
    <row r="161" spans="1:2" x14ac:dyDescent="0.35">
      <c r="A161" s="40"/>
      <c r="B161" s="40"/>
    </row>
    <row r="162" spans="1:2" x14ac:dyDescent="0.35">
      <c r="A162" s="40"/>
      <c r="B162" s="40"/>
    </row>
    <row r="163" spans="1:2" x14ac:dyDescent="0.35">
      <c r="A163" s="40"/>
      <c r="B163" s="40"/>
    </row>
    <row r="164" spans="1:2" x14ac:dyDescent="0.35">
      <c r="A164" s="40"/>
      <c r="B164" s="40"/>
    </row>
    <row r="165" spans="1:2" x14ac:dyDescent="0.35">
      <c r="A165" s="40"/>
      <c r="B165" s="40"/>
    </row>
    <row r="166" spans="1:2" x14ac:dyDescent="0.35">
      <c r="A166" s="40"/>
      <c r="B166" s="40"/>
    </row>
    <row r="167" spans="1:2" x14ac:dyDescent="0.35">
      <c r="A167" s="40"/>
      <c r="B167" s="40"/>
    </row>
    <row r="168" spans="1:2" x14ac:dyDescent="0.35">
      <c r="A168" s="40"/>
      <c r="B168" s="40"/>
    </row>
    <row r="169" spans="1:2" x14ac:dyDescent="0.35">
      <c r="A169" s="40"/>
      <c r="B169" s="40"/>
    </row>
    <row r="170" spans="1:2" x14ac:dyDescent="0.35">
      <c r="A170" s="40"/>
      <c r="B170" s="40"/>
    </row>
    <row r="171" spans="1:2" x14ac:dyDescent="0.35">
      <c r="A171" s="40"/>
      <c r="B171" s="40"/>
    </row>
    <row r="172" spans="1:2" x14ac:dyDescent="0.35">
      <c r="A172" s="40"/>
      <c r="B172" s="40"/>
    </row>
    <row r="173" spans="1:2" x14ac:dyDescent="0.35">
      <c r="A173" s="40"/>
      <c r="B173" s="40"/>
    </row>
    <row r="174" spans="1:2" x14ac:dyDescent="0.35">
      <c r="A174" s="40"/>
      <c r="B174" s="40"/>
    </row>
    <row r="175" spans="1:2" x14ac:dyDescent="0.35">
      <c r="A175" s="40"/>
      <c r="B175" s="40"/>
    </row>
    <row r="176" spans="1:2" x14ac:dyDescent="0.35">
      <c r="A176" s="40"/>
      <c r="B176" s="40"/>
    </row>
    <row r="177" spans="1:2" x14ac:dyDescent="0.35">
      <c r="A177" s="40"/>
      <c r="B177" s="40"/>
    </row>
    <row r="178" spans="1:2" x14ac:dyDescent="0.35">
      <c r="A178" s="40"/>
      <c r="B178" s="40"/>
    </row>
    <row r="179" spans="1:2" x14ac:dyDescent="0.35">
      <c r="A179" s="40"/>
      <c r="B179" s="40"/>
    </row>
    <row r="180" spans="1:2" x14ac:dyDescent="0.35">
      <c r="A180" s="40"/>
      <c r="B180" s="40"/>
    </row>
    <row r="181" spans="1:2" x14ac:dyDescent="0.35">
      <c r="A181" s="40"/>
      <c r="B181" s="40"/>
    </row>
    <row r="182" spans="1:2" x14ac:dyDescent="0.35">
      <c r="A182" s="40"/>
      <c r="B182" s="40"/>
    </row>
    <row r="183" spans="1:2" x14ac:dyDescent="0.35">
      <c r="A183" s="40"/>
      <c r="B183" s="40"/>
    </row>
    <row r="184" spans="1:2" x14ac:dyDescent="0.35">
      <c r="A184" s="40"/>
      <c r="B184" s="40"/>
    </row>
    <row r="185" spans="1:2" x14ac:dyDescent="0.35">
      <c r="A185" s="40"/>
      <c r="B185" s="40"/>
    </row>
    <row r="186" spans="1:2" x14ac:dyDescent="0.35">
      <c r="A186" s="40"/>
      <c r="B186" s="40"/>
    </row>
    <row r="187" spans="1:2" x14ac:dyDescent="0.35">
      <c r="A187" s="40"/>
      <c r="B187" s="40"/>
    </row>
    <row r="188" spans="1:2" x14ac:dyDescent="0.35">
      <c r="A188" s="40"/>
      <c r="B188" s="40"/>
    </row>
    <row r="189" spans="1:2" x14ac:dyDescent="0.35">
      <c r="A189" s="40"/>
      <c r="B189" s="40"/>
    </row>
    <row r="190" spans="1:2" x14ac:dyDescent="0.35">
      <c r="A190" s="40"/>
      <c r="B190" s="40"/>
    </row>
    <row r="191" spans="1:2" x14ac:dyDescent="0.35">
      <c r="A191" s="40"/>
      <c r="B191" s="40"/>
    </row>
    <row r="192" spans="1:2" x14ac:dyDescent="0.35">
      <c r="A192" s="40"/>
      <c r="B192" s="40"/>
    </row>
    <row r="193" spans="1:2" x14ac:dyDescent="0.35">
      <c r="A193" s="40"/>
      <c r="B193" s="40"/>
    </row>
    <row r="194" spans="1:2" x14ac:dyDescent="0.35">
      <c r="A194" s="40"/>
      <c r="B194" s="40"/>
    </row>
    <row r="195" spans="1:2" x14ac:dyDescent="0.35">
      <c r="A195" s="40"/>
      <c r="B195" s="40"/>
    </row>
    <row r="196" spans="1:2" x14ac:dyDescent="0.35">
      <c r="A196" s="40"/>
      <c r="B196" s="40"/>
    </row>
    <row r="197" spans="1:2" x14ac:dyDescent="0.35">
      <c r="A197" s="40"/>
      <c r="B197" s="40"/>
    </row>
    <row r="198" spans="1:2" x14ac:dyDescent="0.35">
      <c r="A198" s="40"/>
      <c r="B198" s="40"/>
    </row>
    <row r="199" spans="1:2" x14ac:dyDescent="0.35">
      <c r="A199" s="40"/>
      <c r="B199" s="40"/>
    </row>
    <row r="200" spans="1:2" x14ac:dyDescent="0.35">
      <c r="A200" s="40"/>
      <c r="B200" s="40"/>
    </row>
    <row r="201" spans="1:2" x14ac:dyDescent="0.35">
      <c r="A201" s="40"/>
      <c r="B201" s="40"/>
    </row>
    <row r="202" spans="1:2" x14ac:dyDescent="0.35">
      <c r="A202" s="40"/>
      <c r="B202" s="40"/>
    </row>
    <row r="203" spans="1:2" x14ac:dyDescent="0.35">
      <c r="A203" s="40"/>
      <c r="B203" s="40"/>
    </row>
    <row r="204" spans="1:2" x14ac:dyDescent="0.35">
      <c r="A204" s="40"/>
      <c r="B204" s="40"/>
    </row>
    <row r="205" spans="1:2" x14ac:dyDescent="0.35">
      <c r="A205" s="40"/>
      <c r="B205" s="40"/>
    </row>
    <row r="206" spans="1:2" x14ac:dyDescent="0.35">
      <c r="A206" s="40"/>
      <c r="B206" s="40"/>
    </row>
    <row r="207" spans="1:2" x14ac:dyDescent="0.35">
      <c r="A207" s="40"/>
      <c r="B207" s="40"/>
    </row>
    <row r="208" spans="1:2" x14ac:dyDescent="0.35">
      <c r="A208" s="40"/>
      <c r="B208" s="40"/>
    </row>
    <row r="209" spans="1:2" x14ac:dyDescent="0.35">
      <c r="A209" s="40"/>
      <c r="B209" s="40"/>
    </row>
    <row r="210" spans="1:2" x14ac:dyDescent="0.35">
      <c r="A210" s="40"/>
      <c r="B210" s="40"/>
    </row>
    <row r="211" spans="1:2" x14ac:dyDescent="0.35">
      <c r="A211" s="40"/>
      <c r="B211" s="40"/>
    </row>
    <row r="212" spans="1:2" x14ac:dyDescent="0.35">
      <c r="A212" s="40"/>
      <c r="B212" s="40"/>
    </row>
    <row r="213" spans="1:2" x14ac:dyDescent="0.35">
      <c r="A213" s="40"/>
      <c r="B213" s="40"/>
    </row>
    <row r="214" spans="1:2" x14ac:dyDescent="0.35">
      <c r="A214" s="40"/>
      <c r="B214" s="40"/>
    </row>
    <row r="215" spans="1:2" x14ac:dyDescent="0.35">
      <c r="A215" s="40"/>
      <c r="B215" s="40"/>
    </row>
    <row r="216" spans="1:2" x14ac:dyDescent="0.35">
      <c r="A216" s="40"/>
      <c r="B216" s="40"/>
    </row>
    <row r="217" spans="1:2" x14ac:dyDescent="0.35">
      <c r="A217" s="40"/>
      <c r="B217" s="40"/>
    </row>
    <row r="218" spans="1:2" x14ac:dyDescent="0.35">
      <c r="A218" s="40"/>
      <c r="B218" s="40"/>
    </row>
    <row r="219" spans="1:2" x14ac:dyDescent="0.35">
      <c r="A219" s="40"/>
      <c r="B219" s="40"/>
    </row>
    <row r="220" spans="1:2" x14ac:dyDescent="0.35">
      <c r="A220" s="40"/>
      <c r="B220" s="40"/>
    </row>
    <row r="221" spans="1:2" x14ac:dyDescent="0.35">
      <c r="A221" s="40"/>
      <c r="B221" s="40"/>
    </row>
    <row r="222" spans="1:2" x14ac:dyDescent="0.35">
      <c r="A222" s="40"/>
      <c r="B222" s="40"/>
    </row>
    <row r="223" spans="1:2" x14ac:dyDescent="0.35">
      <c r="A223" s="40"/>
      <c r="B223" s="40"/>
    </row>
    <row r="224" spans="1:2" x14ac:dyDescent="0.35">
      <c r="A224" s="40"/>
      <c r="B224" s="40"/>
    </row>
    <row r="225" spans="1:2" x14ac:dyDescent="0.35">
      <c r="A225" s="40"/>
      <c r="B225" s="40"/>
    </row>
    <row r="226" spans="1:2" x14ac:dyDescent="0.35">
      <c r="A226" s="40"/>
      <c r="B226" s="40"/>
    </row>
    <row r="227" spans="1:2" x14ac:dyDescent="0.35">
      <c r="A227" s="40"/>
      <c r="B227" s="40"/>
    </row>
    <row r="228" spans="1:2" x14ac:dyDescent="0.35">
      <c r="A228" s="40"/>
      <c r="B228" s="40"/>
    </row>
    <row r="229" spans="1:2" x14ac:dyDescent="0.35">
      <c r="A229" s="40"/>
      <c r="B229" s="40"/>
    </row>
    <row r="230" spans="1:2" x14ac:dyDescent="0.35">
      <c r="A230" s="40"/>
      <c r="B230" s="40"/>
    </row>
    <row r="231" spans="1:2" x14ac:dyDescent="0.35">
      <c r="A231" s="40"/>
      <c r="B231" s="40"/>
    </row>
    <row r="232" spans="1:2" x14ac:dyDescent="0.35">
      <c r="A232" s="40"/>
      <c r="B232" s="40"/>
    </row>
    <row r="233" spans="1:2" x14ac:dyDescent="0.35">
      <c r="A233" s="40"/>
      <c r="B233" s="40"/>
    </row>
    <row r="234" spans="1:2" x14ac:dyDescent="0.35">
      <c r="A234" s="40"/>
      <c r="B234" s="40"/>
    </row>
    <row r="235" spans="1:2" x14ac:dyDescent="0.35">
      <c r="A235" s="40"/>
      <c r="B235" s="40"/>
    </row>
    <row r="236" spans="1:2" x14ac:dyDescent="0.35">
      <c r="A236" s="40"/>
      <c r="B236" s="40"/>
    </row>
    <row r="237" spans="1:2" x14ac:dyDescent="0.35">
      <c r="A237" s="40"/>
      <c r="B237" s="40"/>
    </row>
    <row r="238" spans="1:2" x14ac:dyDescent="0.35">
      <c r="A238" s="40"/>
      <c r="B238" s="40"/>
    </row>
    <row r="239" spans="1:2" x14ac:dyDescent="0.35">
      <c r="A239" s="40"/>
      <c r="B239" s="40"/>
    </row>
    <row r="240" spans="1:2" x14ac:dyDescent="0.35">
      <c r="A240" s="40"/>
      <c r="B240" s="40"/>
    </row>
    <row r="241" spans="1:2" x14ac:dyDescent="0.35">
      <c r="A241" s="40"/>
      <c r="B241" s="40"/>
    </row>
    <row r="242" spans="1:2" x14ac:dyDescent="0.35">
      <c r="A242" s="40"/>
      <c r="B242" s="40"/>
    </row>
    <row r="243" spans="1:2" x14ac:dyDescent="0.35">
      <c r="A243" s="40"/>
      <c r="B243" s="40"/>
    </row>
    <row r="244" spans="1:2" x14ac:dyDescent="0.35">
      <c r="A244" s="40"/>
      <c r="B244" s="40"/>
    </row>
    <row r="245" spans="1:2" x14ac:dyDescent="0.35">
      <c r="A245" s="40"/>
      <c r="B245" s="40"/>
    </row>
    <row r="246" spans="1:2" x14ac:dyDescent="0.35">
      <c r="A246" s="40"/>
      <c r="B246" s="40"/>
    </row>
    <row r="247" spans="1:2" x14ac:dyDescent="0.35">
      <c r="A247" s="40"/>
      <c r="B247" s="40"/>
    </row>
    <row r="248" spans="1:2" x14ac:dyDescent="0.35">
      <c r="A248" s="40"/>
      <c r="B248" s="40"/>
    </row>
    <row r="249" spans="1:2" x14ac:dyDescent="0.35">
      <c r="A249" s="40"/>
      <c r="B249" s="40"/>
    </row>
    <row r="250" spans="1:2" x14ac:dyDescent="0.35">
      <c r="A250" s="40"/>
      <c r="B250" s="40"/>
    </row>
    <row r="251" spans="1:2" x14ac:dyDescent="0.35">
      <c r="A251" s="40"/>
      <c r="B251" s="40"/>
    </row>
    <row r="252" spans="1:2" x14ac:dyDescent="0.35">
      <c r="A252" s="40"/>
      <c r="B252" s="40"/>
    </row>
    <row r="253" spans="1:2" x14ac:dyDescent="0.35">
      <c r="A253" s="40"/>
      <c r="B253" s="40"/>
    </row>
    <row r="254" spans="1:2" x14ac:dyDescent="0.35">
      <c r="A254" s="40"/>
      <c r="B254" s="40"/>
    </row>
    <row r="255" spans="1:2" x14ac:dyDescent="0.35">
      <c r="A255" s="40"/>
      <c r="B255" s="40"/>
    </row>
    <row r="256" spans="1:2" x14ac:dyDescent="0.35">
      <c r="A256" s="40"/>
      <c r="B256" s="40"/>
    </row>
    <row r="257" spans="1:2" x14ac:dyDescent="0.35">
      <c r="A257" s="40"/>
      <c r="B257" s="40"/>
    </row>
    <row r="258" spans="1:2" x14ac:dyDescent="0.35">
      <c r="A258" s="40"/>
      <c r="B258" s="40"/>
    </row>
    <row r="259" spans="1:2" x14ac:dyDescent="0.35">
      <c r="A259" s="40"/>
      <c r="B259" s="40"/>
    </row>
    <row r="260" spans="1:2" x14ac:dyDescent="0.35">
      <c r="A260" s="40"/>
      <c r="B260" s="40"/>
    </row>
    <row r="261" spans="1:2" x14ac:dyDescent="0.35">
      <c r="A261" s="40"/>
      <c r="B261" s="40"/>
    </row>
    <row r="262" spans="1:2" x14ac:dyDescent="0.35">
      <c r="A262" s="40"/>
      <c r="B262" s="40"/>
    </row>
    <row r="263" spans="1:2" x14ac:dyDescent="0.35">
      <c r="A263" s="40"/>
      <c r="B263" s="40"/>
    </row>
    <row r="264" spans="1:2" x14ac:dyDescent="0.35">
      <c r="A264" s="40"/>
      <c r="B264" s="40"/>
    </row>
    <row r="265" spans="1:2" x14ac:dyDescent="0.35">
      <c r="A265" s="40"/>
      <c r="B265" s="40"/>
    </row>
    <row r="266" spans="1:2" x14ac:dyDescent="0.35">
      <c r="A266" s="40"/>
      <c r="B266" s="40"/>
    </row>
    <row r="267" spans="1:2" x14ac:dyDescent="0.35">
      <c r="A267" s="40"/>
      <c r="B267" s="40"/>
    </row>
    <row r="268" spans="1:2" x14ac:dyDescent="0.35">
      <c r="A268" s="40"/>
      <c r="B268" s="40"/>
    </row>
    <row r="269" spans="1:2" x14ac:dyDescent="0.35">
      <c r="A269" s="40"/>
      <c r="B269" s="40"/>
    </row>
    <row r="270" spans="1:2" x14ac:dyDescent="0.35">
      <c r="A270" s="40"/>
      <c r="B270" s="40"/>
    </row>
    <row r="271" spans="1:2" x14ac:dyDescent="0.35">
      <c r="A271" s="40"/>
      <c r="B271" s="40"/>
    </row>
    <row r="272" spans="1:2" x14ac:dyDescent="0.35">
      <c r="A272" s="40"/>
      <c r="B272" s="40"/>
    </row>
    <row r="273" spans="1:2" x14ac:dyDescent="0.35">
      <c r="A273" s="40"/>
      <c r="B273" s="40"/>
    </row>
    <row r="274" spans="1:2" x14ac:dyDescent="0.35">
      <c r="A274" s="40"/>
      <c r="B274" s="40"/>
    </row>
    <row r="275" spans="1:2" x14ac:dyDescent="0.35">
      <c r="A275" s="40"/>
      <c r="B275" s="40"/>
    </row>
    <row r="276" spans="1:2" x14ac:dyDescent="0.35">
      <c r="A276" s="40"/>
      <c r="B276" s="40"/>
    </row>
    <row r="277" spans="1:2" x14ac:dyDescent="0.35">
      <c r="A277" s="40"/>
      <c r="B277" s="40"/>
    </row>
    <row r="278" spans="1:2" x14ac:dyDescent="0.35">
      <c r="A278" s="40"/>
      <c r="B278" s="40"/>
    </row>
    <row r="279" spans="1:2" x14ac:dyDescent="0.35">
      <c r="A279" s="40"/>
      <c r="B279" s="40"/>
    </row>
    <row r="280" spans="1:2" x14ac:dyDescent="0.35">
      <c r="A280" s="40"/>
      <c r="B280" s="40"/>
    </row>
    <row r="281" spans="1:2" x14ac:dyDescent="0.35">
      <c r="A281" s="40"/>
      <c r="B281" s="40"/>
    </row>
    <row r="282" spans="1:2" x14ac:dyDescent="0.35">
      <c r="A282" s="40"/>
      <c r="B282" s="40"/>
    </row>
    <row r="283" spans="1:2" x14ac:dyDescent="0.35">
      <c r="A283" s="40"/>
      <c r="B283" s="40"/>
    </row>
    <row r="284" spans="1:2" x14ac:dyDescent="0.35">
      <c r="A284" s="40"/>
      <c r="B284" s="40"/>
    </row>
    <row r="285" spans="1:2" x14ac:dyDescent="0.35">
      <c r="A285" s="40"/>
      <c r="B285" s="40"/>
    </row>
    <row r="286" spans="1:2" x14ac:dyDescent="0.35">
      <c r="A286" s="40"/>
      <c r="B286" s="40"/>
    </row>
    <row r="287" spans="1:2" x14ac:dyDescent="0.35">
      <c r="A287" s="40"/>
      <c r="B287" s="40"/>
    </row>
    <row r="288" spans="1:2" x14ac:dyDescent="0.35">
      <c r="A288" s="40"/>
      <c r="B288" s="40"/>
    </row>
    <row r="289" spans="1:2" x14ac:dyDescent="0.35">
      <c r="A289" s="40"/>
      <c r="B289" s="40"/>
    </row>
    <row r="290" spans="1:2" x14ac:dyDescent="0.35">
      <c r="A290" s="40"/>
      <c r="B290" s="40"/>
    </row>
    <row r="291" spans="1:2" x14ac:dyDescent="0.35">
      <c r="A291" s="40"/>
      <c r="B291" s="40"/>
    </row>
    <row r="292" spans="1:2" x14ac:dyDescent="0.35">
      <c r="A292" s="40"/>
      <c r="B292" s="40"/>
    </row>
    <row r="293" spans="1:2" x14ac:dyDescent="0.35">
      <c r="A293" s="40"/>
      <c r="B293" s="40"/>
    </row>
    <row r="294" spans="1:2" x14ac:dyDescent="0.35">
      <c r="A294" s="40"/>
      <c r="B294" s="40"/>
    </row>
    <row r="295" spans="1:2" x14ac:dyDescent="0.35">
      <c r="A295" s="40"/>
      <c r="B295" s="40"/>
    </row>
    <row r="296" spans="1:2" x14ac:dyDescent="0.35">
      <c r="A296" s="40"/>
      <c r="B296" s="40"/>
    </row>
    <row r="297" spans="1:2" x14ac:dyDescent="0.35">
      <c r="A297" s="40"/>
      <c r="B297" s="40"/>
    </row>
    <row r="298" spans="1:2" x14ac:dyDescent="0.35">
      <c r="A298" s="40"/>
      <c r="B298" s="40"/>
    </row>
    <row r="299" spans="1:2" x14ac:dyDescent="0.35">
      <c r="A299" s="40"/>
      <c r="B299" s="40"/>
    </row>
    <row r="300" spans="1:2" x14ac:dyDescent="0.35">
      <c r="A300" s="40"/>
      <c r="B300" s="40"/>
    </row>
    <row r="301" spans="1:2" x14ac:dyDescent="0.35">
      <c r="A301" s="40"/>
      <c r="B301" s="40"/>
    </row>
    <row r="302" spans="1:2" x14ac:dyDescent="0.35">
      <c r="A302" s="40"/>
      <c r="B302" s="40"/>
    </row>
    <row r="303" spans="1:2" x14ac:dyDescent="0.35">
      <c r="A303" s="40"/>
      <c r="B303" s="40"/>
    </row>
    <row r="304" spans="1:2" x14ac:dyDescent="0.35">
      <c r="A304" s="40"/>
      <c r="B304" s="40"/>
    </row>
    <row r="305" spans="1:2" x14ac:dyDescent="0.35">
      <c r="A305" s="40"/>
      <c r="B305" s="40"/>
    </row>
    <row r="306" spans="1:2" x14ac:dyDescent="0.35">
      <c r="A306" s="40"/>
      <c r="B306" s="40"/>
    </row>
    <row r="307" spans="1:2" x14ac:dyDescent="0.35">
      <c r="A307" s="40"/>
      <c r="B307" s="40"/>
    </row>
    <row r="308" spans="1:2" x14ac:dyDescent="0.35">
      <c r="A308" s="40"/>
      <c r="B308" s="40"/>
    </row>
    <row r="309" spans="1:2" x14ac:dyDescent="0.35">
      <c r="A309" s="40"/>
      <c r="B309" s="40"/>
    </row>
    <row r="310" spans="1:2" x14ac:dyDescent="0.35">
      <c r="A310" s="40"/>
      <c r="B310" s="40"/>
    </row>
    <row r="311" spans="1:2" x14ac:dyDescent="0.35">
      <c r="A311" s="40"/>
      <c r="B311" s="40"/>
    </row>
    <row r="312" spans="1:2" x14ac:dyDescent="0.35">
      <c r="A312" s="40"/>
      <c r="B312" s="40"/>
    </row>
    <row r="313" spans="1:2" x14ac:dyDescent="0.35">
      <c r="A313" s="40"/>
      <c r="B313" s="40"/>
    </row>
    <row r="314" spans="1:2" x14ac:dyDescent="0.35">
      <c r="A314" s="40"/>
      <c r="B314" s="40"/>
    </row>
    <row r="315" spans="1:2" x14ac:dyDescent="0.35">
      <c r="A315" s="40"/>
      <c r="B315" s="40"/>
    </row>
    <row r="316" spans="1:2" x14ac:dyDescent="0.35">
      <c r="A316" s="40"/>
      <c r="B316" s="40"/>
    </row>
    <row r="317" spans="1:2" x14ac:dyDescent="0.35">
      <c r="A317" s="40"/>
      <c r="B317" s="40"/>
    </row>
    <row r="318" spans="1:2" x14ac:dyDescent="0.35">
      <c r="A318" s="40"/>
      <c r="B318" s="40"/>
    </row>
    <row r="319" spans="1:2" x14ac:dyDescent="0.35">
      <c r="A319" s="40"/>
      <c r="B319" s="40"/>
    </row>
    <row r="320" spans="1:2" x14ac:dyDescent="0.35">
      <c r="A320" s="40"/>
      <c r="B320" s="40"/>
    </row>
    <row r="321" spans="1:2" x14ac:dyDescent="0.35">
      <c r="A321" s="40"/>
      <c r="B321" s="40"/>
    </row>
    <row r="322" spans="1:2" x14ac:dyDescent="0.35">
      <c r="A322" s="40"/>
      <c r="B322" s="40"/>
    </row>
    <row r="323" spans="1:2" x14ac:dyDescent="0.35">
      <c r="A323" s="40"/>
      <c r="B323" s="40"/>
    </row>
    <row r="324" spans="1:2" x14ac:dyDescent="0.35">
      <c r="A324" s="40"/>
      <c r="B324" s="40"/>
    </row>
    <row r="325" spans="1:2" x14ac:dyDescent="0.35">
      <c r="A325" s="40"/>
      <c r="B325" s="40"/>
    </row>
    <row r="326" spans="1:2" x14ac:dyDescent="0.35">
      <c r="A326" s="40"/>
      <c r="B326" s="40"/>
    </row>
    <row r="327" spans="1:2" x14ac:dyDescent="0.35">
      <c r="A327" s="40"/>
      <c r="B327" s="40"/>
    </row>
    <row r="328" spans="1:2" x14ac:dyDescent="0.35">
      <c r="A328" s="40"/>
      <c r="B328" s="40"/>
    </row>
    <row r="329" spans="1:2" x14ac:dyDescent="0.35">
      <c r="A329" s="40"/>
      <c r="B329" s="40"/>
    </row>
    <row r="330" spans="1:2" x14ac:dyDescent="0.35">
      <c r="A330" s="40"/>
      <c r="B330" s="40"/>
    </row>
    <row r="331" spans="1:2" x14ac:dyDescent="0.35">
      <c r="A331" s="40"/>
      <c r="B331" s="40"/>
    </row>
    <row r="332" spans="1:2" x14ac:dyDescent="0.35">
      <c r="A332" s="40"/>
      <c r="B332" s="40"/>
    </row>
    <row r="333" spans="1:2" x14ac:dyDescent="0.35">
      <c r="A333" s="40"/>
      <c r="B333" s="40"/>
    </row>
    <row r="334" spans="1:2" x14ac:dyDescent="0.35">
      <c r="A334" s="40"/>
      <c r="B334" s="40"/>
    </row>
    <row r="335" spans="1:2" x14ac:dyDescent="0.35">
      <c r="A335" s="40"/>
      <c r="B335" s="40"/>
    </row>
    <row r="336" spans="1:2" x14ac:dyDescent="0.35">
      <c r="A336" s="40"/>
      <c r="B336" s="40"/>
    </row>
    <row r="337" spans="1:2" x14ac:dyDescent="0.35">
      <c r="A337" s="40"/>
      <c r="B337" s="40"/>
    </row>
    <row r="338" spans="1:2" x14ac:dyDescent="0.35">
      <c r="A338" s="40"/>
      <c r="B338" s="40"/>
    </row>
    <row r="339" spans="1:2" x14ac:dyDescent="0.35">
      <c r="A339" s="40"/>
      <c r="B339" s="40"/>
    </row>
    <row r="340" spans="1:2" x14ac:dyDescent="0.35">
      <c r="A340" s="40"/>
      <c r="B340" s="40"/>
    </row>
    <row r="341" spans="1:2" x14ac:dyDescent="0.35">
      <c r="A341" s="40"/>
      <c r="B341" s="40"/>
    </row>
    <row r="342" spans="1:2" x14ac:dyDescent="0.35">
      <c r="A342" s="40"/>
      <c r="B342" s="40"/>
    </row>
    <row r="343" spans="1:2" x14ac:dyDescent="0.35">
      <c r="A343" s="40"/>
      <c r="B343" s="40"/>
    </row>
    <row r="344" spans="1:2" x14ac:dyDescent="0.35">
      <c r="A344" s="40"/>
      <c r="B344" s="40"/>
    </row>
    <row r="345" spans="1:2" x14ac:dyDescent="0.35">
      <c r="A345" s="40"/>
      <c r="B345" s="40"/>
    </row>
    <row r="346" spans="1:2" x14ac:dyDescent="0.35">
      <c r="A346" s="40"/>
      <c r="B346" s="40"/>
    </row>
    <row r="347" spans="1:2" x14ac:dyDescent="0.35">
      <c r="A347" s="40"/>
      <c r="B347" s="40"/>
    </row>
    <row r="348" spans="1:2" x14ac:dyDescent="0.35">
      <c r="A348" s="40"/>
      <c r="B348" s="40"/>
    </row>
    <row r="349" spans="1:2" x14ac:dyDescent="0.35">
      <c r="A349" s="40"/>
      <c r="B349" s="40"/>
    </row>
    <row r="350" spans="1:2" x14ac:dyDescent="0.35">
      <c r="A350" s="40"/>
      <c r="B350" s="40"/>
    </row>
    <row r="351" spans="1:2" x14ac:dyDescent="0.35">
      <c r="A351" s="40"/>
      <c r="B351" s="40"/>
    </row>
    <row r="352" spans="1:2" x14ac:dyDescent="0.35">
      <c r="A352" s="40"/>
      <c r="B352" s="40"/>
    </row>
    <row r="353" spans="1:2" x14ac:dyDescent="0.35">
      <c r="A353" s="40"/>
      <c r="B353" s="40"/>
    </row>
    <row r="354" spans="1:2" x14ac:dyDescent="0.35">
      <c r="A354" s="40"/>
      <c r="B354" s="40"/>
    </row>
    <row r="355" spans="1:2" x14ac:dyDescent="0.35">
      <c r="A355" s="40"/>
      <c r="B355" s="40"/>
    </row>
    <row r="356" spans="1:2" x14ac:dyDescent="0.35">
      <c r="A356" s="40"/>
      <c r="B356" s="40"/>
    </row>
    <row r="357" spans="1:2" x14ac:dyDescent="0.35">
      <c r="A357" s="40"/>
      <c r="B357" s="40"/>
    </row>
    <row r="358" spans="1:2" x14ac:dyDescent="0.35">
      <c r="A358" s="40"/>
      <c r="B358" s="40"/>
    </row>
    <row r="359" spans="1:2" x14ac:dyDescent="0.35">
      <c r="A359" s="40"/>
      <c r="B359" s="40"/>
    </row>
    <row r="360" spans="1:2" x14ac:dyDescent="0.35">
      <c r="A360" s="40"/>
      <c r="B360" s="40"/>
    </row>
    <row r="361" spans="1:2" x14ac:dyDescent="0.35">
      <c r="A361" s="40"/>
      <c r="B361" s="40"/>
    </row>
    <row r="362" spans="1:2" x14ac:dyDescent="0.35">
      <c r="A362" s="40"/>
      <c r="B362" s="40"/>
    </row>
    <row r="363" spans="1:2" x14ac:dyDescent="0.35">
      <c r="A363" s="40"/>
      <c r="B363" s="40"/>
    </row>
    <row r="364" spans="1:2" x14ac:dyDescent="0.35">
      <c r="A364" s="40"/>
      <c r="B364" s="40"/>
    </row>
    <row r="365" spans="1:2" x14ac:dyDescent="0.35">
      <c r="A365" s="40"/>
      <c r="B365" s="40"/>
    </row>
    <row r="366" spans="1:2" x14ac:dyDescent="0.35">
      <c r="A366" s="40"/>
      <c r="B366" s="40"/>
    </row>
    <row r="367" spans="1:2" x14ac:dyDescent="0.35">
      <c r="A367" s="40"/>
      <c r="B367" s="40"/>
    </row>
    <row r="368" spans="1:2" x14ac:dyDescent="0.35">
      <c r="A368" s="40"/>
      <c r="B368" s="40"/>
    </row>
    <row r="369" spans="1:2" x14ac:dyDescent="0.35">
      <c r="A369" s="40"/>
      <c r="B369" s="40"/>
    </row>
    <row r="370" spans="1:2" x14ac:dyDescent="0.35">
      <c r="A370" s="40"/>
      <c r="B370" s="40"/>
    </row>
    <row r="371" spans="1:2" x14ac:dyDescent="0.35">
      <c r="A371" s="40"/>
      <c r="B371" s="40"/>
    </row>
    <row r="372" spans="1:2" x14ac:dyDescent="0.35">
      <c r="A372" s="40"/>
      <c r="B372" s="40"/>
    </row>
    <row r="373" spans="1:2" x14ac:dyDescent="0.35">
      <c r="A373" s="40"/>
      <c r="B373" s="40"/>
    </row>
    <row r="374" spans="1:2" x14ac:dyDescent="0.35">
      <c r="A374" s="40"/>
      <c r="B374" s="40"/>
    </row>
    <row r="375" spans="1:2" x14ac:dyDescent="0.35">
      <c r="A375" s="40"/>
      <c r="B375" s="40"/>
    </row>
    <row r="376" spans="1:2" x14ac:dyDescent="0.35">
      <c r="A376" s="40"/>
      <c r="B376" s="40"/>
    </row>
    <row r="377" spans="1:2" x14ac:dyDescent="0.35">
      <c r="A377" s="40"/>
      <c r="B377" s="40"/>
    </row>
    <row r="378" spans="1:2" x14ac:dyDescent="0.35">
      <c r="A378" s="40"/>
      <c r="B378" s="40"/>
    </row>
    <row r="379" spans="1:2" x14ac:dyDescent="0.35">
      <c r="A379" s="40"/>
      <c r="B379" s="40"/>
    </row>
    <row r="380" spans="1:2" x14ac:dyDescent="0.35">
      <c r="A380" s="40"/>
      <c r="B380" s="40"/>
    </row>
    <row r="381" spans="1:2" x14ac:dyDescent="0.35">
      <c r="A381" s="40"/>
      <c r="B381" s="40"/>
    </row>
    <row r="382" spans="1:2" x14ac:dyDescent="0.35">
      <c r="A382" s="40"/>
      <c r="B382" s="40"/>
    </row>
    <row r="383" spans="1:2" x14ac:dyDescent="0.35">
      <c r="A383" s="40"/>
      <c r="B383" s="40"/>
    </row>
    <row r="384" spans="1:2" x14ac:dyDescent="0.35">
      <c r="A384" s="40"/>
      <c r="B384" s="40"/>
    </row>
    <row r="385" spans="1:2" x14ac:dyDescent="0.35">
      <c r="A385" s="40"/>
      <c r="B385" s="40"/>
    </row>
    <row r="386" spans="1:2" x14ac:dyDescent="0.35">
      <c r="A386" s="40"/>
      <c r="B386" s="40"/>
    </row>
    <row r="387" spans="1:2" x14ac:dyDescent="0.35">
      <c r="A387" s="40"/>
      <c r="B387" s="40"/>
    </row>
    <row r="388" spans="1:2" x14ac:dyDescent="0.35">
      <c r="A388" s="40"/>
      <c r="B388" s="40"/>
    </row>
    <row r="389" spans="1:2" x14ac:dyDescent="0.35">
      <c r="A389" s="40"/>
      <c r="B389" s="40"/>
    </row>
    <row r="390" spans="1:2" x14ac:dyDescent="0.35">
      <c r="A390" s="40"/>
      <c r="B390" s="40"/>
    </row>
    <row r="391" spans="1:2" x14ac:dyDescent="0.35">
      <c r="A391" s="40"/>
      <c r="B391" s="40"/>
    </row>
    <row r="392" spans="1:2" x14ac:dyDescent="0.35">
      <c r="A392" s="40"/>
      <c r="B392" s="40"/>
    </row>
    <row r="393" spans="1:2" x14ac:dyDescent="0.35">
      <c r="A393" s="40"/>
      <c r="B393" s="40"/>
    </row>
    <row r="394" spans="1:2" x14ac:dyDescent="0.35">
      <c r="A394" s="40"/>
      <c r="B394" s="40"/>
    </row>
    <row r="395" spans="1:2" x14ac:dyDescent="0.35">
      <c r="A395" s="40"/>
      <c r="B395" s="40"/>
    </row>
    <row r="396" spans="1:2" x14ac:dyDescent="0.35">
      <c r="A396" s="40"/>
      <c r="B396" s="40"/>
    </row>
    <row r="397" spans="1:2" x14ac:dyDescent="0.35">
      <c r="A397" s="40"/>
      <c r="B397" s="40"/>
    </row>
    <row r="398" spans="1:2" x14ac:dyDescent="0.35">
      <c r="A398" s="40"/>
      <c r="B398" s="40"/>
    </row>
    <row r="399" spans="1:2" x14ac:dyDescent="0.35">
      <c r="A399" s="40"/>
      <c r="B399" s="40"/>
    </row>
    <row r="400" spans="1:2" x14ac:dyDescent="0.35">
      <c r="A400" s="40"/>
      <c r="B400" s="40"/>
    </row>
    <row r="401" spans="1:2" x14ac:dyDescent="0.35">
      <c r="A401" s="40"/>
      <c r="B401" s="40"/>
    </row>
    <row r="402" spans="1:2" x14ac:dyDescent="0.35">
      <c r="A402" s="40"/>
      <c r="B402" s="40"/>
    </row>
    <row r="403" spans="1:2" x14ac:dyDescent="0.35">
      <c r="A403" s="40"/>
      <c r="B403" s="40"/>
    </row>
    <row r="404" spans="1:2" x14ac:dyDescent="0.35">
      <c r="A404" s="40"/>
      <c r="B404" s="40"/>
    </row>
    <row r="405" spans="1:2" x14ac:dyDescent="0.35">
      <c r="A405" s="40"/>
      <c r="B405" s="40"/>
    </row>
    <row r="406" spans="1:2" x14ac:dyDescent="0.35">
      <c r="A406" s="40"/>
      <c r="B406" s="40"/>
    </row>
    <row r="407" spans="1:2" x14ac:dyDescent="0.35">
      <c r="A407" s="40"/>
      <c r="B407" s="40"/>
    </row>
    <row r="408" spans="1:2" x14ac:dyDescent="0.35">
      <c r="A408" s="40"/>
      <c r="B408" s="40"/>
    </row>
    <row r="409" spans="1:2" x14ac:dyDescent="0.35">
      <c r="A409" s="40"/>
      <c r="B409" s="40"/>
    </row>
    <row r="410" spans="1:2" x14ac:dyDescent="0.35">
      <c r="A410" s="40"/>
      <c r="B410" s="40"/>
    </row>
    <row r="411" spans="1:2" x14ac:dyDescent="0.35">
      <c r="A411" s="40"/>
      <c r="B411" s="40"/>
    </row>
    <row r="412" spans="1:2" x14ac:dyDescent="0.35">
      <c r="A412" s="40"/>
      <c r="B412" s="40"/>
    </row>
    <row r="413" spans="1:2" x14ac:dyDescent="0.35">
      <c r="A413" s="40"/>
      <c r="B413" s="40"/>
    </row>
    <row r="414" spans="1:2" x14ac:dyDescent="0.35">
      <c r="A414" s="40"/>
      <c r="B414" s="40"/>
    </row>
    <row r="415" spans="1:2" x14ac:dyDescent="0.35">
      <c r="A415" s="40"/>
      <c r="B415" s="40"/>
    </row>
    <row r="416" spans="1:2" x14ac:dyDescent="0.35">
      <c r="A416" s="40"/>
      <c r="B416" s="40"/>
    </row>
    <row r="417" spans="1:2" x14ac:dyDescent="0.35">
      <c r="A417" s="40"/>
      <c r="B417" s="40"/>
    </row>
    <row r="418" spans="1:2" x14ac:dyDescent="0.35">
      <c r="A418" s="40"/>
      <c r="B418" s="40"/>
    </row>
    <row r="419" spans="1:2" x14ac:dyDescent="0.35">
      <c r="A419" s="40"/>
      <c r="B419" s="40"/>
    </row>
    <row r="420" spans="1:2" x14ac:dyDescent="0.35">
      <c r="A420" s="40"/>
      <c r="B420" s="40"/>
    </row>
    <row r="421" spans="1:2" x14ac:dyDescent="0.35">
      <c r="A421" s="40"/>
      <c r="B421" s="40"/>
    </row>
    <row r="422" spans="1:2" x14ac:dyDescent="0.35">
      <c r="A422" s="40"/>
      <c r="B422" s="40"/>
    </row>
    <row r="423" spans="1:2" x14ac:dyDescent="0.35">
      <c r="A423" s="40"/>
      <c r="B423" s="40"/>
    </row>
    <row r="424" spans="1:2" x14ac:dyDescent="0.35">
      <c r="A424" s="40"/>
      <c r="B424" s="40"/>
    </row>
    <row r="425" spans="1:2" x14ac:dyDescent="0.35">
      <c r="A425" s="40"/>
      <c r="B425" s="40"/>
    </row>
    <row r="426" spans="1:2" x14ac:dyDescent="0.35">
      <c r="A426" s="40"/>
      <c r="B426" s="40"/>
    </row>
    <row r="427" spans="1:2" x14ac:dyDescent="0.35">
      <c r="A427" s="40"/>
      <c r="B427" s="40"/>
    </row>
    <row r="428" spans="1:2" x14ac:dyDescent="0.35">
      <c r="A428" s="40"/>
      <c r="B428" s="40"/>
    </row>
    <row r="429" spans="1:2" x14ac:dyDescent="0.35">
      <c r="A429" s="40"/>
      <c r="B429" s="40"/>
    </row>
    <row r="430" spans="1:2" x14ac:dyDescent="0.35">
      <c r="A430" s="40"/>
      <c r="B430" s="40"/>
    </row>
    <row r="431" spans="1:2" x14ac:dyDescent="0.35">
      <c r="A431" s="40"/>
      <c r="B431" s="40"/>
    </row>
    <row r="432" spans="1:2" x14ac:dyDescent="0.35">
      <c r="A432" s="40"/>
      <c r="B432" s="40"/>
    </row>
    <row r="433" spans="1:2" x14ac:dyDescent="0.35">
      <c r="A433" s="40"/>
      <c r="B433" s="40"/>
    </row>
    <row r="434" spans="1:2" x14ac:dyDescent="0.35">
      <c r="A434" s="40"/>
      <c r="B434" s="40"/>
    </row>
    <row r="435" spans="1:2" x14ac:dyDescent="0.35">
      <c r="A435" s="40"/>
      <c r="B435" s="40"/>
    </row>
    <row r="436" spans="1:2" x14ac:dyDescent="0.35">
      <c r="A436" s="40"/>
      <c r="B436" s="40"/>
    </row>
    <row r="437" spans="1:2" x14ac:dyDescent="0.35">
      <c r="A437" s="40"/>
      <c r="B437" s="40"/>
    </row>
    <row r="438" spans="1:2" x14ac:dyDescent="0.35">
      <c r="A438" s="40"/>
      <c r="B438" s="40"/>
    </row>
    <row r="439" spans="1:2" x14ac:dyDescent="0.35">
      <c r="A439" s="40"/>
      <c r="B439" s="40"/>
    </row>
    <row r="440" spans="1:2" x14ac:dyDescent="0.35">
      <c r="A440" s="40"/>
      <c r="B440" s="40"/>
    </row>
    <row r="441" spans="1:2" x14ac:dyDescent="0.35">
      <c r="A441" s="40"/>
      <c r="B441" s="40"/>
    </row>
    <row r="442" spans="1:2" x14ac:dyDescent="0.35">
      <c r="A442" s="40"/>
      <c r="B442" s="40"/>
    </row>
    <row r="443" spans="1:2" x14ac:dyDescent="0.35">
      <c r="A443" s="40"/>
      <c r="B443" s="40"/>
    </row>
    <row r="444" spans="1:2" x14ac:dyDescent="0.35">
      <c r="A444" s="40"/>
      <c r="B444" s="40"/>
    </row>
    <row r="445" spans="1:2" x14ac:dyDescent="0.35">
      <c r="A445" s="40"/>
      <c r="B445" s="40"/>
    </row>
    <row r="446" spans="1:2" x14ac:dyDescent="0.35">
      <c r="A446" s="40"/>
      <c r="B446" s="40"/>
    </row>
    <row r="447" spans="1:2" x14ac:dyDescent="0.35">
      <c r="A447" s="40"/>
      <c r="B447" s="40"/>
    </row>
    <row r="448" spans="1:2" x14ac:dyDescent="0.35">
      <c r="A448" s="40"/>
      <c r="B448" s="40"/>
    </row>
    <row r="449" spans="1:2" x14ac:dyDescent="0.35">
      <c r="A449" s="40"/>
      <c r="B449" s="40"/>
    </row>
    <row r="450" spans="1:2" x14ac:dyDescent="0.35">
      <c r="A450" s="40"/>
      <c r="B450" s="40"/>
    </row>
    <row r="451" spans="1:2" x14ac:dyDescent="0.35">
      <c r="A451" s="40"/>
      <c r="B451" s="40"/>
    </row>
    <row r="452" spans="1:2" x14ac:dyDescent="0.35">
      <c r="A452" s="40"/>
      <c r="B452" s="40"/>
    </row>
    <row r="453" spans="1:2" x14ac:dyDescent="0.35">
      <c r="A453" s="40"/>
      <c r="B453" s="40"/>
    </row>
    <row r="454" spans="1:2" x14ac:dyDescent="0.35">
      <c r="A454" s="40"/>
      <c r="B454" s="40"/>
    </row>
    <row r="455" spans="1:2" x14ac:dyDescent="0.35">
      <c r="A455" s="40"/>
      <c r="B455" s="40"/>
    </row>
    <row r="456" spans="1:2" x14ac:dyDescent="0.35">
      <c r="A456" s="40"/>
      <c r="B456" s="40"/>
    </row>
    <row r="457" spans="1:2" x14ac:dyDescent="0.35">
      <c r="A457" s="40"/>
      <c r="B457" s="40"/>
    </row>
    <row r="458" spans="1:2" x14ac:dyDescent="0.35">
      <c r="A458" s="40"/>
      <c r="B458" s="40"/>
    </row>
    <row r="459" spans="1:2" x14ac:dyDescent="0.35">
      <c r="A459" s="40"/>
      <c r="B459" s="40"/>
    </row>
    <row r="460" spans="1:2" x14ac:dyDescent="0.35">
      <c r="A460" s="40"/>
      <c r="B460" s="40"/>
    </row>
    <row r="461" spans="1:2" x14ac:dyDescent="0.35">
      <c r="A461" s="40"/>
      <c r="B461" s="40"/>
    </row>
    <row r="462" spans="1:2" x14ac:dyDescent="0.35">
      <c r="A462" s="40"/>
      <c r="B462" s="40"/>
    </row>
    <row r="463" spans="1:2" x14ac:dyDescent="0.35">
      <c r="A463" s="40"/>
      <c r="B463" s="40"/>
    </row>
    <row r="464" spans="1:2" x14ac:dyDescent="0.35">
      <c r="A464" s="40"/>
      <c r="B464" s="40"/>
    </row>
    <row r="465" spans="1:2" x14ac:dyDescent="0.35">
      <c r="A465" s="40"/>
      <c r="B465" s="40"/>
    </row>
    <row r="466" spans="1:2" x14ac:dyDescent="0.35">
      <c r="A466" s="40"/>
      <c r="B466" s="40"/>
    </row>
    <row r="467" spans="1:2" x14ac:dyDescent="0.35">
      <c r="A467" s="40"/>
      <c r="B467" s="40"/>
    </row>
    <row r="468" spans="1:2" x14ac:dyDescent="0.35">
      <c r="A468" s="40"/>
      <c r="B468" s="40"/>
    </row>
    <row r="469" spans="1:2" x14ac:dyDescent="0.35">
      <c r="A469" s="40"/>
      <c r="B469" s="40"/>
    </row>
    <row r="470" spans="1:2" x14ac:dyDescent="0.35">
      <c r="A470" s="40"/>
      <c r="B470" s="40"/>
    </row>
    <row r="471" spans="1:2" x14ac:dyDescent="0.35">
      <c r="A471" s="40"/>
      <c r="B471" s="40"/>
    </row>
    <row r="472" spans="1:2" x14ac:dyDescent="0.35">
      <c r="A472" s="40"/>
      <c r="B472" s="40"/>
    </row>
    <row r="473" spans="1:2" x14ac:dyDescent="0.35">
      <c r="A473" s="40"/>
      <c r="B473" s="40"/>
    </row>
    <row r="474" spans="1:2" x14ac:dyDescent="0.35">
      <c r="A474" s="40"/>
      <c r="B474" s="40"/>
    </row>
    <row r="475" spans="1:2" x14ac:dyDescent="0.35">
      <c r="A475" s="40"/>
      <c r="B475" s="40"/>
    </row>
    <row r="476" spans="1:2" x14ac:dyDescent="0.35">
      <c r="A476" s="40"/>
      <c r="B476" s="40"/>
    </row>
    <row r="477" spans="1:2" x14ac:dyDescent="0.35">
      <c r="A477" s="40"/>
      <c r="B477" s="40"/>
    </row>
    <row r="478" spans="1:2" x14ac:dyDescent="0.35">
      <c r="A478" s="40"/>
      <c r="B478" s="40"/>
    </row>
    <row r="479" spans="1:2" x14ac:dyDescent="0.35">
      <c r="A479" s="40"/>
      <c r="B479" s="40"/>
    </row>
    <row r="480" spans="1:2" x14ac:dyDescent="0.35">
      <c r="A480" s="40"/>
      <c r="B480" s="40"/>
    </row>
    <row r="481" spans="1:2" x14ac:dyDescent="0.35">
      <c r="A481" s="40"/>
      <c r="B481" s="40"/>
    </row>
    <row r="482" spans="1:2" x14ac:dyDescent="0.35">
      <c r="A482" s="40"/>
      <c r="B482" s="40"/>
    </row>
    <row r="483" spans="1:2" x14ac:dyDescent="0.35">
      <c r="A483" s="40"/>
      <c r="B483" s="40"/>
    </row>
    <row r="484" spans="1:2" x14ac:dyDescent="0.35">
      <c r="A484" s="40"/>
      <c r="B484" s="40"/>
    </row>
    <row r="485" spans="1:2" x14ac:dyDescent="0.35">
      <c r="A485" s="40"/>
      <c r="B485" s="40"/>
    </row>
    <row r="486" spans="1:2" x14ac:dyDescent="0.35">
      <c r="A486" s="40"/>
      <c r="B486" s="40"/>
    </row>
    <row r="487" spans="1:2" x14ac:dyDescent="0.35">
      <c r="A487" s="40"/>
      <c r="B487" s="40"/>
    </row>
    <row r="488" spans="1:2" x14ac:dyDescent="0.35">
      <c r="A488" s="40"/>
      <c r="B488" s="40"/>
    </row>
    <row r="489" spans="1:2" x14ac:dyDescent="0.35">
      <c r="A489" s="40"/>
      <c r="B489" s="40"/>
    </row>
    <row r="490" spans="1:2" x14ac:dyDescent="0.35">
      <c r="A490" s="40"/>
      <c r="B490" s="40"/>
    </row>
    <row r="491" spans="1:2" x14ac:dyDescent="0.35">
      <c r="A491" s="40"/>
      <c r="B491" s="40"/>
    </row>
    <row r="492" spans="1:2" x14ac:dyDescent="0.35">
      <c r="A492" s="40"/>
      <c r="B492" s="40"/>
    </row>
    <row r="493" spans="1:2" x14ac:dyDescent="0.35">
      <c r="A493" s="40"/>
      <c r="B493" s="40"/>
    </row>
    <row r="494" spans="1:2" x14ac:dyDescent="0.35">
      <c r="A494" s="40"/>
      <c r="B494" s="40"/>
    </row>
    <row r="495" spans="1:2" x14ac:dyDescent="0.35">
      <c r="A495" s="40"/>
      <c r="B495" s="40"/>
    </row>
    <row r="496" spans="1:2" x14ac:dyDescent="0.35">
      <c r="A496" s="40"/>
      <c r="B496" s="40"/>
    </row>
    <row r="497" spans="1:2" x14ac:dyDescent="0.35">
      <c r="A497" s="40"/>
      <c r="B497" s="40"/>
    </row>
    <row r="498" spans="1:2" x14ac:dyDescent="0.35">
      <c r="A498" s="40"/>
      <c r="B498" s="40"/>
    </row>
    <row r="499" spans="1:2" x14ac:dyDescent="0.35">
      <c r="A499" s="40"/>
      <c r="B499" s="40"/>
    </row>
    <row r="500" spans="1:2" x14ac:dyDescent="0.35">
      <c r="A500" s="40"/>
      <c r="B500" s="40"/>
    </row>
    <row r="501" spans="1:2" x14ac:dyDescent="0.35">
      <c r="A501" s="40"/>
      <c r="B501" s="40"/>
    </row>
    <row r="502" spans="1:2" x14ac:dyDescent="0.35">
      <c r="A502" s="40"/>
      <c r="B502" s="40"/>
    </row>
    <row r="503" spans="1:2" x14ac:dyDescent="0.35">
      <c r="A503" s="40"/>
      <c r="B503" s="40"/>
    </row>
    <row r="504" spans="1:2" x14ac:dyDescent="0.35">
      <c r="A504" s="40"/>
      <c r="B504" s="40"/>
    </row>
    <row r="505" spans="1:2" x14ac:dyDescent="0.35">
      <c r="A505" s="40"/>
      <c r="B505" s="40"/>
    </row>
    <row r="506" spans="1:2" x14ac:dyDescent="0.35">
      <c r="A506" s="40"/>
      <c r="B506" s="40"/>
    </row>
    <row r="507" spans="1:2" x14ac:dyDescent="0.35">
      <c r="A507" s="40"/>
      <c r="B507" s="40"/>
    </row>
    <row r="508" spans="1:2" x14ac:dyDescent="0.35">
      <c r="A508" s="40"/>
      <c r="B508" s="40"/>
    </row>
    <row r="509" spans="1:2" x14ac:dyDescent="0.35">
      <c r="A509" s="40"/>
      <c r="B509" s="40"/>
    </row>
    <row r="510" spans="1:2" x14ac:dyDescent="0.35">
      <c r="A510" s="40"/>
      <c r="B510" s="40"/>
    </row>
    <row r="511" spans="1:2" x14ac:dyDescent="0.35">
      <c r="A511" s="40"/>
      <c r="B511" s="40"/>
    </row>
    <row r="512" spans="1:2" x14ac:dyDescent="0.35">
      <c r="A512" s="40"/>
      <c r="B512" s="40"/>
    </row>
    <row r="513" spans="1:2" x14ac:dyDescent="0.35">
      <c r="A513" s="40"/>
      <c r="B513" s="40"/>
    </row>
    <row r="514" spans="1:2" x14ac:dyDescent="0.35">
      <c r="A514" s="40"/>
      <c r="B514" s="40"/>
    </row>
    <row r="515" spans="1:2" x14ac:dyDescent="0.35">
      <c r="A515" s="40"/>
      <c r="B515" s="40"/>
    </row>
    <row r="516" spans="1:2" x14ac:dyDescent="0.35">
      <c r="A516" s="40"/>
      <c r="B516" s="40"/>
    </row>
    <row r="517" spans="1:2" x14ac:dyDescent="0.35">
      <c r="A517" s="40"/>
      <c r="B517" s="40"/>
    </row>
    <row r="518" spans="1:2" x14ac:dyDescent="0.35">
      <c r="A518" s="40"/>
      <c r="B518" s="40"/>
    </row>
    <row r="519" spans="1:2" x14ac:dyDescent="0.35">
      <c r="A519" s="40"/>
      <c r="B519" s="40"/>
    </row>
    <row r="520" spans="1:2" x14ac:dyDescent="0.35">
      <c r="A520" s="40"/>
      <c r="B520" s="40"/>
    </row>
    <row r="521" spans="1:2" x14ac:dyDescent="0.35">
      <c r="A521" s="40"/>
      <c r="B521" s="40"/>
    </row>
    <row r="522" spans="1:2" x14ac:dyDescent="0.35">
      <c r="A522" s="40"/>
      <c r="B522" s="40"/>
    </row>
    <row r="523" spans="1:2" x14ac:dyDescent="0.35">
      <c r="A523" s="40"/>
      <c r="B523" s="40"/>
    </row>
    <row r="524" spans="1:2" x14ac:dyDescent="0.35">
      <c r="A524" s="40"/>
      <c r="B524" s="40"/>
    </row>
    <row r="525" spans="1:2" x14ac:dyDescent="0.35">
      <c r="A525" s="40"/>
      <c r="B525" s="40"/>
    </row>
    <row r="526" spans="1:2" x14ac:dyDescent="0.35">
      <c r="A526" s="40"/>
      <c r="B526" s="40"/>
    </row>
    <row r="527" spans="1:2" x14ac:dyDescent="0.35">
      <c r="A527" s="40"/>
      <c r="B527" s="40"/>
    </row>
    <row r="528" spans="1:2" x14ac:dyDescent="0.35">
      <c r="A528" s="40"/>
      <c r="B528" s="40"/>
    </row>
    <row r="529" spans="1:2" x14ac:dyDescent="0.35">
      <c r="A529" s="40"/>
      <c r="B529" s="40"/>
    </row>
    <row r="530" spans="1:2" x14ac:dyDescent="0.35">
      <c r="A530" s="40"/>
      <c r="B530" s="40"/>
    </row>
    <row r="531" spans="1:2" x14ac:dyDescent="0.35">
      <c r="A531" s="40"/>
      <c r="B531" s="40"/>
    </row>
    <row r="532" spans="1:2" x14ac:dyDescent="0.35">
      <c r="A532" s="40"/>
      <c r="B532" s="40"/>
    </row>
    <row r="533" spans="1:2" x14ac:dyDescent="0.35">
      <c r="A533" s="40"/>
      <c r="B533" s="40"/>
    </row>
    <row r="534" spans="1:2" x14ac:dyDescent="0.35">
      <c r="A534" s="40"/>
      <c r="B534" s="40"/>
    </row>
    <row r="535" spans="1:2" x14ac:dyDescent="0.35">
      <c r="A535" s="40"/>
      <c r="B535" s="40"/>
    </row>
    <row r="536" spans="1:2" x14ac:dyDescent="0.35">
      <c r="A536" s="40"/>
      <c r="B536" s="40"/>
    </row>
    <row r="537" spans="1:2" x14ac:dyDescent="0.35">
      <c r="A537" s="40"/>
      <c r="B537" s="40"/>
    </row>
    <row r="538" spans="1:2" x14ac:dyDescent="0.35">
      <c r="A538" s="40"/>
      <c r="B538" s="40"/>
    </row>
    <row r="539" spans="1:2" x14ac:dyDescent="0.35">
      <c r="A539" s="40"/>
      <c r="B539" s="40"/>
    </row>
    <row r="540" spans="1:2" x14ac:dyDescent="0.35">
      <c r="A540" s="40"/>
      <c r="B540" s="40"/>
    </row>
    <row r="541" spans="1:2" x14ac:dyDescent="0.35">
      <c r="A541" s="40"/>
      <c r="B541" s="40"/>
    </row>
    <row r="542" spans="1:2" x14ac:dyDescent="0.35">
      <c r="A542" s="40"/>
      <c r="B542" s="40"/>
    </row>
    <row r="543" spans="1:2" x14ac:dyDescent="0.35">
      <c r="A543" s="40"/>
      <c r="B543" s="40"/>
    </row>
    <row r="544" spans="1:2" x14ac:dyDescent="0.35">
      <c r="A544" s="40"/>
      <c r="B544" s="40"/>
    </row>
    <row r="545" spans="1:2" x14ac:dyDescent="0.35">
      <c r="A545" s="40"/>
      <c r="B545" s="40"/>
    </row>
    <row r="546" spans="1:2" x14ac:dyDescent="0.35">
      <c r="A546" s="40"/>
      <c r="B546" s="40"/>
    </row>
    <row r="547" spans="1:2" x14ac:dyDescent="0.35">
      <c r="A547" s="40"/>
      <c r="B547" s="40"/>
    </row>
    <row r="548" spans="1:2" x14ac:dyDescent="0.35">
      <c r="A548" s="40"/>
      <c r="B548" s="40"/>
    </row>
    <row r="549" spans="1:2" x14ac:dyDescent="0.35">
      <c r="A549" s="40"/>
      <c r="B549" s="40"/>
    </row>
    <row r="550" spans="1:2" x14ac:dyDescent="0.35">
      <c r="A550" s="40"/>
      <c r="B550" s="40"/>
    </row>
    <row r="551" spans="1:2" x14ac:dyDescent="0.35">
      <c r="A551" s="40"/>
      <c r="B551" s="40"/>
    </row>
    <row r="552" spans="1:2" x14ac:dyDescent="0.35">
      <c r="A552" s="40"/>
      <c r="B552" s="40"/>
    </row>
    <row r="553" spans="1:2" x14ac:dyDescent="0.35">
      <c r="A553" s="40"/>
      <c r="B553" s="40"/>
    </row>
    <row r="554" spans="1:2" x14ac:dyDescent="0.35">
      <c r="A554" s="40"/>
      <c r="B554" s="40"/>
    </row>
    <row r="555" spans="1:2" x14ac:dyDescent="0.35">
      <c r="A555" s="40"/>
      <c r="B555" s="40"/>
    </row>
    <row r="556" spans="1:2" x14ac:dyDescent="0.35">
      <c r="A556" s="40"/>
      <c r="B556" s="40"/>
    </row>
    <row r="557" spans="1:2" x14ac:dyDescent="0.35">
      <c r="A557" s="40"/>
      <c r="B557" s="40"/>
    </row>
    <row r="558" spans="1:2" x14ac:dyDescent="0.35">
      <c r="A558" s="40"/>
      <c r="B558" s="40"/>
    </row>
    <row r="559" spans="1:2" x14ac:dyDescent="0.35">
      <c r="A559" s="40"/>
      <c r="B559" s="40"/>
    </row>
    <row r="560" spans="1:2" x14ac:dyDescent="0.35">
      <c r="A560" s="40"/>
      <c r="B560" s="40"/>
    </row>
    <row r="561" spans="1:2" x14ac:dyDescent="0.35">
      <c r="A561" s="40"/>
      <c r="B561" s="40"/>
    </row>
    <row r="562" spans="1:2" x14ac:dyDescent="0.35">
      <c r="A562" s="40"/>
      <c r="B562" s="40"/>
    </row>
    <row r="563" spans="1:2" x14ac:dyDescent="0.35">
      <c r="A563" s="40"/>
      <c r="B563" s="40"/>
    </row>
    <row r="564" spans="1:2" x14ac:dyDescent="0.35">
      <c r="A564" s="40"/>
      <c r="B564" s="40"/>
    </row>
    <row r="565" spans="1:2" x14ac:dyDescent="0.35">
      <c r="A565" s="40"/>
      <c r="B565" s="40"/>
    </row>
    <row r="566" spans="1:2" x14ac:dyDescent="0.35">
      <c r="A566" s="40"/>
      <c r="B566" s="40"/>
    </row>
    <row r="567" spans="1:2" x14ac:dyDescent="0.35">
      <c r="A567" s="40"/>
      <c r="B567" s="40"/>
    </row>
    <row r="568" spans="1:2" x14ac:dyDescent="0.35">
      <c r="A568" s="40"/>
      <c r="B568" s="40"/>
    </row>
    <row r="569" spans="1:2" x14ac:dyDescent="0.35">
      <c r="A569" s="40"/>
      <c r="B569" s="40"/>
    </row>
    <row r="570" spans="1:2" x14ac:dyDescent="0.35">
      <c r="A570" s="40"/>
      <c r="B570" s="40"/>
    </row>
    <row r="571" spans="1:2" x14ac:dyDescent="0.35">
      <c r="A571" s="40"/>
      <c r="B571" s="40"/>
    </row>
    <row r="572" spans="1:2" x14ac:dyDescent="0.35">
      <c r="A572" s="40"/>
      <c r="B572" s="40"/>
    </row>
    <row r="573" spans="1:2" x14ac:dyDescent="0.35">
      <c r="A573" s="40"/>
      <c r="B573" s="40"/>
    </row>
    <row r="574" spans="1:2" x14ac:dyDescent="0.35">
      <c r="A574" s="40"/>
      <c r="B574" s="40"/>
    </row>
    <row r="575" spans="1:2" x14ac:dyDescent="0.35">
      <c r="A575" s="40"/>
      <c r="B575" s="40"/>
    </row>
    <row r="576" spans="1:2" x14ac:dyDescent="0.35">
      <c r="A576" s="40"/>
      <c r="B576" s="40"/>
    </row>
    <row r="577" spans="1:2" x14ac:dyDescent="0.35">
      <c r="A577" s="40"/>
      <c r="B577" s="40"/>
    </row>
    <row r="578" spans="1:2" x14ac:dyDescent="0.35">
      <c r="A578" s="40"/>
      <c r="B578" s="40"/>
    </row>
    <row r="579" spans="1:2" x14ac:dyDescent="0.35">
      <c r="A579" s="40"/>
      <c r="B579" s="40"/>
    </row>
    <row r="580" spans="1:2" x14ac:dyDescent="0.35">
      <c r="A580" s="40"/>
      <c r="B580" s="40"/>
    </row>
    <row r="581" spans="1:2" x14ac:dyDescent="0.35">
      <c r="A581" s="40"/>
      <c r="B581" s="40"/>
    </row>
    <row r="582" spans="1:2" x14ac:dyDescent="0.35">
      <c r="A582" s="40"/>
      <c r="B582" s="40"/>
    </row>
    <row r="583" spans="1:2" x14ac:dyDescent="0.35">
      <c r="A583" s="40"/>
      <c r="B583" s="40"/>
    </row>
    <row r="584" spans="1:2" x14ac:dyDescent="0.35">
      <c r="A584" s="40"/>
      <c r="B584" s="40"/>
    </row>
    <row r="585" spans="1:2" x14ac:dyDescent="0.35">
      <c r="A585" s="40"/>
      <c r="B585" s="40"/>
    </row>
    <row r="586" spans="1:2" x14ac:dyDescent="0.35">
      <c r="A586" s="40"/>
      <c r="B586" s="40"/>
    </row>
    <row r="587" spans="1:2" x14ac:dyDescent="0.35">
      <c r="A587" s="40"/>
      <c r="B587" s="40"/>
    </row>
    <row r="588" spans="1:2" x14ac:dyDescent="0.35">
      <c r="A588" s="40"/>
      <c r="B588" s="40"/>
    </row>
    <row r="589" spans="1:2" x14ac:dyDescent="0.35">
      <c r="A589" s="40"/>
      <c r="B589" s="40"/>
    </row>
    <row r="590" spans="1:2" x14ac:dyDescent="0.35">
      <c r="A590" s="40"/>
      <c r="B590" s="40"/>
    </row>
    <row r="591" spans="1:2" x14ac:dyDescent="0.35">
      <c r="A591" s="40"/>
      <c r="B591" s="40"/>
    </row>
    <row r="592" spans="1:2" x14ac:dyDescent="0.35">
      <c r="A592" s="40"/>
      <c r="B592" s="40"/>
    </row>
    <row r="593" spans="1:2" x14ac:dyDescent="0.35">
      <c r="A593" s="40"/>
      <c r="B593" s="40"/>
    </row>
    <row r="594" spans="1:2" x14ac:dyDescent="0.35">
      <c r="A594" s="40"/>
      <c r="B594" s="40"/>
    </row>
    <row r="595" spans="1:2" x14ac:dyDescent="0.35">
      <c r="A595" s="40"/>
      <c r="B595" s="40"/>
    </row>
    <row r="596" spans="1:2" x14ac:dyDescent="0.35">
      <c r="A596" s="40"/>
      <c r="B596" s="40"/>
    </row>
    <row r="597" spans="1:2" x14ac:dyDescent="0.35">
      <c r="A597" s="40"/>
      <c r="B597" s="40"/>
    </row>
    <row r="598" spans="1:2" x14ac:dyDescent="0.35">
      <c r="A598" s="40"/>
      <c r="B598" s="40"/>
    </row>
    <row r="599" spans="1:2" x14ac:dyDescent="0.35">
      <c r="A599" s="40"/>
      <c r="B599" s="40"/>
    </row>
    <row r="600" spans="1:2" x14ac:dyDescent="0.35">
      <c r="A600" s="40"/>
      <c r="B600" s="40"/>
    </row>
    <row r="601" spans="1:2" x14ac:dyDescent="0.35">
      <c r="A601" s="40"/>
      <c r="B601" s="40"/>
    </row>
    <row r="602" spans="1:2" x14ac:dyDescent="0.35">
      <c r="A602" s="40"/>
      <c r="B602" s="40"/>
    </row>
    <row r="603" spans="1:2" x14ac:dyDescent="0.35">
      <c r="A603" s="40"/>
      <c r="B603" s="40"/>
    </row>
    <row r="604" spans="1:2" x14ac:dyDescent="0.35">
      <c r="A604" s="40"/>
      <c r="B604" s="40"/>
    </row>
    <row r="605" spans="1:2" x14ac:dyDescent="0.35">
      <c r="A605" s="40"/>
      <c r="B605" s="40"/>
    </row>
    <row r="606" spans="1:2" x14ac:dyDescent="0.35">
      <c r="A606" s="40"/>
      <c r="B606" s="40"/>
    </row>
    <row r="607" spans="1:2" x14ac:dyDescent="0.35">
      <c r="A607" s="40"/>
      <c r="B607" s="40"/>
    </row>
    <row r="608" spans="1:2" x14ac:dyDescent="0.35">
      <c r="A608" s="40"/>
      <c r="B608" s="40"/>
    </row>
    <row r="609" spans="1:2" x14ac:dyDescent="0.35">
      <c r="A609" s="40"/>
      <c r="B609" s="40"/>
    </row>
    <row r="610" spans="1:2" x14ac:dyDescent="0.35">
      <c r="A610" s="40"/>
      <c r="B610" s="40"/>
    </row>
    <row r="611" spans="1:2" x14ac:dyDescent="0.35">
      <c r="A611" s="40"/>
      <c r="B611" s="40"/>
    </row>
    <row r="612" spans="1:2" x14ac:dyDescent="0.35">
      <c r="A612" s="40"/>
      <c r="B612" s="40"/>
    </row>
    <row r="613" spans="1:2" x14ac:dyDescent="0.35">
      <c r="A613" s="40"/>
      <c r="B613" s="40"/>
    </row>
    <row r="614" spans="1:2" x14ac:dyDescent="0.35">
      <c r="A614" s="40"/>
      <c r="B614" s="40"/>
    </row>
    <row r="615" spans="1:2" x14ac:dyDescent="0.35">
      <c r="A615" s="40"/>
      <c r="B615" s="40"/>
    </row>
    <row r="616" spans="1:2" x14ac:dyDescent="0.35">
      <c r="A616" s="40"/>
      <c r="B616" s="40"/>
    </row>
    <row r="617" spans="1:2" x14ac:dyDescent="0.35">
      <c r="A617" s="40"/>
      <c r="B617" s="40"/>
    </row>
    <row r="618" spans="1:2" x14ac:dyDescent="0.35">
      <c r="A618" s="40"/>
      <c r="B618" s="40"/>
    </row>
    <row r="619" spans="1:2" x14ac:dyDescent="0.35">
      <c r="A619" s="40"/>
      <c r="B619" s="40"/>
    </row>
    <row r="620" spans="1:2" x14ac:dyDescent="0.35">
      <c r="A620" s="40"/>
      <c r="B620" s="40"/>
    </row>
    <row r="621" spans="1:2" x14ac:dyDescent="0.35">
      <c r="A621" s="40"/>
      <c r="B621" s="40"/>
    </row>
    <row r="622" spans="1:2" x14ac:dyDescent="0.35">
      <c r="A622" s="40"/>
      <c r="B622" s="40"/>
    </row>
    <row r="623" spans="1:2" x14ac:dyDescent="0.35">
      <c r="A623" s="40"/>
      <c r="B623" s="40"/>
    </row>
    <row r="624" spans="1:2" x14ac:dyDescent="0.35">
      <c r="A624" s="40"/>
      <c r="B624" s="40"/>
    </row>
    <row r="625" spans="1:2" x14ac:dyDescent="0.35">
      <c r="A625" s="40"/>
      <c r="B625" s="40"/>
    </row>
    <row r="626" spans="1:2" x14ac:dyDescent="0.35">
      <c r="A626" s="40"/>
      <c r="B626" s="40"/>
    </row>
    <row r="627" spans="1:2" x14ac:dyDescent="0.35">
      <c r="A627" s="40"/>
      <c r="B627" s="40"/>
    </row>
    <row r="628" spans="1:2" x14ac:dyDescent="0.35">
      <c r="A628" s="40"/>
      <c r="B628" s="40"/>
    </row>
    <row r="629" spans="1:2" x14ac:dyDescent="0.35">
      <c r="A629" s="40"/>
      <c r="B629" s="40"/>
    </row>
    <row r="630" spans="1:2" x14ac:dyDescent="0.35">
      <c r="A630" s="40"/>
      <c r="B630" s="40"/>
    </row>
    <row r="631" spans="1:2" x14ac:dyDescent="0.35">
      <c r="A631" s="40"/>
      <c r="B631" s="40"/>
    </row>
    <row r="632" spans="1:2" x14ac:dyDescent="0.35">
      <c r="A632" s="40"/>
      <c r="B632" s="40"/>
    </row>
    <row r="633" spans="1:2" x14ac:dyDescent="0.35">
      <c r="A633" s="40"/>
      <c r="B633" s="40"/>
    </row>
    <row r="634" spans="1:2" x14ac:dyDescent="0.35">
      <c r="A634" s="40"/>
      <c r="B634" s="40"/>
    </row>
    <row r="635" spans="1:2" x14ac:dyDescent="0.35">
      <c r="A635" s="40"/>
      <c r="B635" s="40"/>
    </row>
    <row r="636" spans="1:2" x14ac:dyDescent="0.35">
      <c r="A636" s="40"/>
      <c r="B636" s="40"/>
    </row>
    <row r="637" spans="1:2" x14ac:dyDescent="0.35">
      <c r="A637" s="40"/>
      <c r="B637" s="40"/>
    </row>
    <row r="638" spans="1:2" x14ac:dyDescent="0.35">
      <c r="A638" s="40"/>
      <c r="B638" s="40"/>
    </row>
    <row r="639" spans="1:2" x14ac:dyDescent="0.35">
      <c r="A639" s="40"/>
      <c r="B639" s="40"/>
    </row>
    <row r="640" spans="1:2" x14ac:dyDescent="0.35">
      <c r="A640" s="40"/>
      <c r="B640" s="40"/>
    </row>
    <row r="641" spans="1:2" x14ac:dyDescent="0.35">
      <c r="A641" s="40"/>
      <c r="B641" s="40"/>
    </row>
    <row r="642" spans="1:2" x14ac:dyDescent="0.35">
      <c r="A642" s="40"/>
      <c r="B642" s="40"/>
    </row>
    <row r="643" spans="1:2" x14ac:dyDescent="0.35">
      <c r="A643" s="40"/>
      <c r="B643" s="40"/>
    </row>
    <row r="644" spans="1:2" x14ac:dyDescent="0.35">
      <c r="A644" s="40"/>
      <c r="B644" s="40"/>
    </row>
    <row r="645" spans="1:2" x14ac:dyDescent="0.35">
      <c r="A645" s="40"/>
      <c r="B645" s="40"/>
    </row>
    <row r="646" spans="1:2" x14ac:dyDescent="0.35">
      <c r="A646" s="40"/>
      <c r="B646" s="40"/>
    </row>
    <row r="647" spans="1:2" x14ac:dyDescent="0.35">
      <c r="A647" s="40"/>
      <c r="B647" s="40"/>
    </row>
    <row r="648" spans="1:2" x14ac:dyDescent="0.35">
      <c r="A648" s="40"/>
      <c r="B648" s="40"/>
    </row>
    <row r="649" spans="1:2" x14ac:dyDescent="0.35">
      <c r="A649" s="40"/>
      <c r="B649" s="40"/>
    </row>
    <row r="650" spans="1:2" x14ac:dyDescent="0.35">
      <c r="A650" s="40"/>
      <c r="B650" s="40"/>
    </row>
    <row r="651" spans="1:2" x14ac:dyDescent="0.35">
      <c r="A651" s="40"/>
      <c r="B651" s="40"/>
    </row>
    <row r="652" spans="1:2" x14ac:dyDescent="0.35">
      <c r="A652" s="40"/>
      <c r="B652" s="40"/>
    </row>
    <row r="653" spans="1:2" x14ac:dyDescent="0.35">
      <c r="A653" s="40"/>
      <c r="B653" s="40"/>
    </row>
    <row r="654" spans="1:2" x14ac:dyDescent="0.35">
      <c r="A654" s="40"/>
      <c r="B654" s="40"/>
    </row>
    <row r="655" spans="1:2" x14ac:dyDescent="0.35">
      <c r="A655" s="40"/>
      <c r="B655" s="40"/>
    </row>
    <row r="656" spans="1:2" x14ac:dyDescent="0.35">
      <c r="A656" s="40"/>
      <c r="B656" s="40"/>
    </row>
    <row r="657" spans="1:2" x14ac:dyDescent="0.35">
      <c r="A657" s="40"/>
      <c r="B657" s="40"/>
    </row>
    <row r="658" spans="1:2" x14ac:dyDescent="0.35">
      <c r="A658" s="40"/>
      <c r="B658" s="40"/>
    </row>
    <row r="659" spans="1:2" x14ac:dyDescent="0.35">
      <c r="A659" s="40"/>
      <c r="B659" s="40"/>
    </row>
    <row r="660" spans="1:2" x14ac:dyDescent="0.35">
      <c r="A660" s="40"/>
      <c r="B660" s="40"/>
    </row>
    <row r="661" spans="1:2" x14ac:dyDescent="0.35">
      <c r="A661" s="40"/>
      <c r="B661" s="40"/>
    </row>
    <row r="662" spans="1:2" x14ac:dyDescent="0.35">
      <c r="A662" s="40"/>
      <c r="B662" s="40"/>
    </row>
    <row r="663" spans="1:2" x14ac:dyDescent="0.35">
      <c r="A663" s="40"/>
      <c r="B663" s="40"/>
    </row>
    <row r="664" spans="1:2" x14ac:dyDescent="0.35">
      <c r="A664" s="40"/>
      <c r="B664" s="40"/>
    </row>
    <row r="665" spans="1:2" x14ac:dyDescent="0.35">
      <c r="A665" s="40"/>
      <c r="B665" s="40"/>
    </row>
    <row r="666" spans="1:2" x14ac:dyDescent="0.35">
      <c r="A666" s="40"/>
      <c r="B666" s="40"/>
    </row>
    <row r="667" spans="1:2" x14ac:dyDescent="0.35">
      <c r="A667" s="40"/>
      <c r="B667" s="40"/>
    </row>
    <row r="668" spans="1:2" x14ac:dyDescent="0.35">
      <c r="A668" s="40"/>
      <c r="B668" s="40"/>
    </row>
    <row r="669" spans="1:2" x14ac:dyDescent="0.35">
      <c r="A669" s="40"/>
      <c r="B669" s="40"/>
    </row>
    <row r="670" spans="1:2" x14ac:dyDescent="0.35">
      <c r="A670" s="40"/>
      <c r="B670" s="40"/>
    </row>
    <row r="671" spans="1:2" x14ac:dyDescent="0.35">
      <c r="A671" s="40"/>
      <c r="B671" s="40"/>
    </row>
    <row r="672" spans="1:2" x14ac:dyDescent="0.35">
      <c r="A672" s="40"/>
      <c r="B672" s="40"/>
    </row>
    <row r="673" spans="1:2" x14ac:dyDescent="0.35">
      <c r="A673" s="40"/>
      <c r="B673" s="40"/>
    </row>
    <row r="674" spans="1:2" x14ac:dyDescent="0.35">
      <c r="A674" s="40"/>
      <c r="B674" s="40"/>
    </row>
    <row r="675" spans="1:2" x14ac:dyDescent="0.35">
      <c r="A675" s="40"/>
      <c r="B675" s="40"/>
    </row>
    <row r="676" spans="1:2" x14ac:dyDescent="0.35">
      <c r="A676" s="40"/>
      <c r="B676" s="40"/>
    </row>
    <row r="677" spans="1:2" x14ac:dyDescent="0.35">
      <c r="A677" s="40"/>
      <c r="B677" s="40"/>
    </row>
    <row r="678" spans="1:2" x14ac:dyDescent="0.35">
      <c r="A678" s="40"/>
      <c r="B678" s="40"/>
    </row>
    <row r="679" spans="1:2" x14ac:dyDescent="0.35">
      <c r="A679" s="40"/>
      <c r="B679" s="40"/>
    </row>
    <row r="680" spans="1:2" x14ac:dyDescent="0.35">
      <c r="A680" s="40"/>
      <c r="B680" s="40"/>
    </row>
    <row r="681" spans="1:2" x14ac:dyDescent="0.35">
      <c r="A681" s="40"/>
      <c r="B681" s="40"/>
    </row>
    <row r="682" spans="1:2" x14ac:dyDescent="0.35">
      <c r="A682" s="40"/>
      <c r="B682" s="40"/>
    </row>
    <row r="683" spans="1:2" x14ac:dyDescent="0.35">
      <c r="A683" s="40"/>
      <c r="B683" s="40"/>
    </row>
    <row r="684" spans="1:2" x14ac:dyDescent="0.35">
      <c r="A684" s="40"/>
      <c r="B684" s="40"/>
    </row>
    <row r="685" spans="1:2" x14ac:dyDescent="0.35">
      <c r="A685" s="40"/>
      <c r="B685" s="40"/>
    </row>
    <row r="686" spans="1:2" x14ac:dyDescent="0.35">
      <c r="A686" s="40"/>
      <c r="B686" s="40"/>
    </row>
    <row r="687" spans="1:2" x14ac:dyDescent="0.35">
      <c r="A687" s="40"/>
      <c r="B687" s="40"/>
    </row>
    <row r="688" spans="1:2" x14ac:dyDescent="0.35">
      <c r="A688" s="40"/>
      <c r="B688" s="40"/>
    </row>
    <row r="689" spans="1:2" x14ac:dyDescent="0.35">
      <c r="A689" s="40"/>
      <c r="B689" s="40"/>
    </row>
    <row r="690" spans="1:2" x14ac:dyDescent="0.35">
      <c r="A690" s="40"/>
      <c r="B690" s="40"/>
    </row>
    <row r="691" spans="1:2" x14ac:dyDescent="0.35">
      <c r="A691" s="40"/>
      <c r="B691" s="40"/>
    </row>
    <row r="692" spans="1:2" x14ac:dyDescent="0.35">
      <c r="A692" s="40"/>
      <c r="B692" s="40"/>
    </row>
    <row r="693" spans="1:2" x14ac:dyDescent="0.35">
      <c r="A693" s="40"/>
      <c r="B693" s="40"/>
    </row>
    <row r="694" spans="1:2" x14ac:dyDescent="0.35">
      <c r="A694" s="40"/>
      <c r="B694" s="40"/>
    </row>
    <row r="695" spans="1:2" x14ac:dyDescent="0.35">
      <c r="A695" s="40"/>
      <c r="B695" s="40"/>
    </row>
    <row r="696" spans="1:2" x14ac:dyDescent="0.35">
      <c r="A696" s="40"/>
      <c r="B696" s="40"/>
    </row>
    <row r="697" spans="1:2" x14ac:dyDescent="0.35">
      <c r="A697" s="40"/>
      <c r="B697" s="40"/>
    </row>
    <row r="698" spans="1:2" x14ac:dyDescent="0.35">
      <c r="A698" s="40"/>
      <c r="B698" s="40"/>
    </row>
    <row r="699" spans="1:2" x14ac:dyDescent="0.35">
      <c r="A699" s="40"/>
      <c r="B699" s="40"/>
    </row>
    <row r="700" spans="1:2" x14ac:dyDescent="0.35">
      <c r="A700" s="40"/>
      <c r="B700" s="40"/>
    </row>
    <row r="701" spans="1:2" x14ac:dyDescent="0.35">
      <c r="A701" s="40"/>
      <c r="B701" s="40"/>
    </row>
    <row r="702" spans="1:2" x14ac:dyDescent="0.35">
      <c r="A702" s="40"/>
      <c r="B702" s="40"/>
    </row>
    <row r="703" spans="1:2" x14ac:dyDescent="0.35">
      <c r="A703" s="40"/>
      <c r="B703" s="40"/>
    </row>
    <row r="704" spans="1:2" x14ac:dyDescent="0.35">
      <c r="A704" s="40"/>
      <c r="B704" s="40"/>
    </row>
    <row r="705" spans="1:2" x14ac:dyDescent="0.35">
      <c r="A705" s="40"/>
      <c r="B705" s="40"/>
    </row>
    <row r="706" spans="1:2" x14ac:dyDescent="0.35">
      <c r="A706" s="40"/>
      <c r="B706" s="40"/>
    </row>
    <row r="707" spans="1:2" x14ac:dyDescent="0.35">
      <c r="A707" s="40"/>
      <c r="B707" s="40"/>
    </row>
    <row r="708" spans="1:2" x14ac:dyDescent="0.35">
      <c r="A708" s="40"/>
      <c r="B708" s="40"/>
    </row>
    <row r="709" spans="1:2" x14ac:dyDescent="0.35">
      <c r="A709" s="40"/>
      <c r="B709" s="40"/>
    </row>
    <row r="710" spans="1:2" x14ac:dyDescent="0.35">
      <c r="A710" s="40"/>
      <c r="B710" s="40"/>
    </row>
    <row r="711" spans="1:2" x14ac:dyDescent="0.35">
      <c r="A711" s="40"/>
      <c r="B711" s="40"/>
    </row>
    <row r="712" spans="1:2" x14ac:dyDescent="0.35">
      <c r="A712" s="40"/>
      <c r="B712" s="40"/>
    </row>
    <row r="713" spans="1:2" x14ac:dyDescent="0.35">
      <c r="A713" s="40"/>
      <c r="B713" s="40"/>
    </row>
    <row r="714" spans="1:2" x14ac:dyDescent="0.35">
      <c r="A714" s="40"/>
      <c r="B714" s="40"/>
    </row>
    <row r="715" spans="1:2" x14ac:dyDescent="0.35">
      <c r="A715" s="40"/>
      <c r="B715" s="40"/>
    </row>
    <row r="716" spans="1:2" x14ac:dyDescent="0.35">
      <c r="A716" s="40"/>
      <c r="B716" s="40"/>
    </row>
    <row r="717" spans="1:2" x14ac:dyDescent="0.35">
      <c r="A717" s="40"/>
      <c r="B717" s="40"/>
    </row>
    <row r="718" spans="1:2" x14ac:dyDescent="0.35">
      <c r="A718" s="40"/>
      <c r="B718" s="40"/>
    </row>
    <row r="719" spans="1:2" x14ac:dyDescent="0.35">
      <c r="A719" s="40"/>
      <c r="B719" s="40"/>
    </row>
    <row r="720" spans="1:2" x14ac:dyDescent="0.35">
      <c r="A720" s="40"/>
      <c r="B720" s="40"/>
    </row>
    <row r="721" spans="1:2" x14ac:dyDescent="0.35">
      <c r="A721" s="40"/>
      <c r="B721" s="40"/>
    </row>
    <row r="722" spans="1:2" x14ac:dyDescent="0.35">
      <c r="A722" s="40"/>
      <c r="B722" s="40"/>
    </row>
    <row r="723" spans="1:2" x14ac:dyDescent="0.35">
      <c r="A723" s="40"/>
      <c r="B723" s="40"/>
    </row>
    <row r="724" spans="1:2" x14ac:dyDescent="0.35">
      <c r="A724" s="40"/>
      <c r="B724" s="40"/>
    </row>
    <row r="725" spans="1:2" x14ac:dyDescent="0.35">
      <c r="A725" s="40"/>
      <c r="B725" s="40"/>
    </row>
    <row r="726" spans="1:2" x14ac:dyDescent="0.35">
      <c r="A726" s="40"/>
      <c r="B726" s="40"/>
    </row>
    <row r="727" spans="1:2" x14ac:dyDescent="0.35">
      <c r="A727" s="40"/>
      <c r="B727" s="40"/>
    </row>
    <row r="728" spans="1:2" x14ac:dyDescent="0.35">
      <c r="A728" s="40"/>
      <c r="B728" s="40"/>
    </row>
    <row r="729" spans="1:2" x14ac:dyDescent="0.35">
      <c r="A729" s="40"/>
      <c r="B729" s="40"/>
    </row>
    <row r="730" spans="1:2" x14ac:dyDescent="0.35">
      <c r="A730" s="40"/>
      <c r="B730" s="40"/>
    </row>
    <row r="731" spans="1:2" x14ac:dyDescent="0.35">
      <c r="A731" s="40"/>
      <c r="B731" s="40"/>
    </row>
    <row r="732" spans="1:2" x14ac:dyDescent="0.35">
      <c r="A732" s="40"/>
      <c r="B732" s="40"/>
    </row>
    <row r="733" spans="1:2" x14ac:dyDescent="0.35">
      <c r="A733" s="40"/>
      <c r="B733" s="40"/>
    </row>
    <row r="734" spans="1:2" x14ac:dyDescent="0.35">
      <c r="A734" s="40"/>
      <c r="B734" s="40"/>
    </row>
    <row r="735" spans="1:2" x14ac:dyDescent="0.35">
      <c r="A735" s="40"/>
      <c r="B735" s="40"/>
    </row>
    <row r="736" spans="1:2" x14ac:dyDescent="0.35">
      <c r="A736" s="40"/>
      <c r="B736" s="40"/>
    </row>
    <row r="737" spans="1:2" x14ac:dyDescent="0.35">
      <c r="A737" s="40"/>
      <c r="B737" s="40"/>
    </row>
    <row r="738" spans="1:2" x14ac:dyDescent="0.35">
      <c r="A738" s="40"/>
      <c r="B738" s="40"/>
    </row>
    <row r="739" spans="1:2" x14ac:dyDescent="0.35">
      <c r="A739" s="40"/>
      <c r="B739" s="40"/>
    </row>
    <row r="740" spans="1:2" x14ac:dyDescent="0.35">
      <c r="A740" s="40"/>
      <c r="B740" s="40"/>
    </row>
    <row r="741" spans="1:2" x14ac:dyDescent="0.35">
      <c r="A741" s="40"/>
      <c r="B741" s="40"/>
    </row>
    <row r="742" spans="1:2" x14ac:dyDescent="0.35">
      <c r="A742" s="40"/>
      <c r="B742" s="40"/>
    </row>
    <row r="743" spans="1:2" x14ac:dyDescent="0.35">
      <c r="A743" s="40"/>
      <c r="B743" s="40"/>
    </row>
    <row r="744" spans="1:2" x14ac:dyDescent="0.35">
      <c r="A744" s="40"/>
      <c r="B744" s="40"/>
    </row>
    <row r="745" spans="1:2" x14ac:dyDescent="0.35">
      <c r="A745" s="40"/>
      <c r="B745" s="40"/>
    </row>
    <row r="746" spans="1:2" x14ac:dyDescent="0.35">
      <c r="A746" s="40"/>
      <c r="B746" s="40"/>
    </row>
    <row r="747" spans="1:2" x14ac:dyDescent="0.35">
      <c r="A747" s="40"/>
      <c r="B747" s="40"/>
    </row>
    <row r="748" spans="1:2" x14ac:dyDescent="0.35">
      <c r="A748" s="40"/>
      <c r="B748" s="40"/>
    </row>
    <row r="749" spans="1:2" x14ac:dyDescent="0.35">
      <c r="A749" s="40"/>
      <c r="B749" s="40"/>
    </row>
    <row r="750" spans="1:2" x14ac:dyDescent="0.35">
      <c r="A750" s="40"/>
      <c r="B750" s="40"/>
    </row>
    <row r="751" spans="1:2" x14ac:dyDescent="0.35">
      <c r="A751" s="40"/>
      <c r="B751" s="40"/>
    </row>
    <row r="752" spans="1:2" x14ac:dyDescent="0.35">
      <c r="A752" s="40"/>
      <c r="B752" s="40"/>
    </row>
    <row r="753" spans="1:2" x14ac:dyDescent="0.35">
      <c r="A753" s="40"/>
      <c r="B753" s="40"/>
    </row>
    <row r="754" spans="1:2" x14ac:dyDescent="0.35">
      <c r="A754" s="40"/>
      <c r="B754" s="40"/>
    </row>
    <row r="755" spans="1:2" x14ac:dyDescent="0.35">
      <c r="A755" s="40"/>
      <c r="B755" s="40"/>
    </row>
    <row r="756" spans="1:2" x14ac:dyDescent="0.35">
      <c r="A756" s="40"/>
      <c r="B756" s="40"/>
    </row>
    <row r="757" spans="1:2" x14ac:dyDescent="0.35">
      <c r="A757" s="40"/>
      <c r="B757" s="40"/>
    </row>
    <row r="758" spans="1:2" x14ac:dyDescent="0.35">
      <c r="A758" s="40"/>
      <c r="B758" s="40"/>
    </row>
    <row r="759" spans="1:2" x14ac:dyDescent="0.35">
      <c r="A759" s="40"/>
      <c r="B759" s="40"/>
    </row>
    <row r="760" spans="1:2" x14ac:dyDescent="0.35">
      <c r="A760" s="40"/>
      <c r="B760" s="40"/>
    </row>
    <row r="761" spans="1:2" x14ac:dyDescent="0.35">
      <c r="A761" s="40"/>
      <c r="B761" s="40"/>
    </row>
    <row r="762" spans="1:2" x14ac:dyDescent="0.35">
      <c r="A762" s="40"/>
      <c r="B762" s="40"/>
    </row>
    <row r="763" spans="1:2" x14ac:dyDescent="0.35">
      <c r="A763" s="40"/>
      <c r="B763" s="40"/>
    </row>
    <row r="764" spans="1:2" x14ac:dyDescent="0.35">
      <c r="A764" s="40"/>
      <c r="B764" s="40"/>
    </row>
    <row r="765" spans="1:2" x14ac:dyDescent="0.35">
      <c r="A765" s="40"/>
      <c r="B765" s="40"/>
    </row>
    <row r="766" spans="1:2" x14ac:dyDescent="0.35">
      <c r="A766" s="40"/>
      <c r="B766" s="40"/>
    </row>
    <row r="767" spans="1:2" x14ac:dyDescent="0.35">
      <c r="A767" s="40"/>
      <c r="B767" s="40"/>
    </row>
    <row r="768" spans="1:2" x14ac:dyDescent="0.35">
      <c r="A768" s="40"/>
      <c r="B768" s="40"/>
    </row>
    <row r="769" spans="1:2" x14ac:dyDescent="0.35">
      <c r="A769" s="40"/>
      <c r="B769" s="40"/>
    </row>
    <row r="770" spans="1:2" x14ac:dyDescent="0.35">
      <c r="A770" s="40"/>
      <c r="B770" s="40"/>
    </row>
    <row r="771" spans="1:2" x14ac:dyDescent="0.35">
      <c r="A771" s="40"/>
      <c r="B771" s="40"/>
    </row>
    <row r="772" spans="1:2" x14ac:dyDescent="0.35">
      <c r="A772" s="40"/>
      <c r="B772" s="40"/>
    </row>
    <row r="773" spans="1:2" x14ac:dyDescent="0.35">
      <c r="A773" s="40"/>
      <c r="B773" s="40"/>
    </row>
    <row r="774" spans="1:2" x14ac:dyDescent="0.35">
      <c r="A774" s="40"/>
      <c r="B774" s="40"/>
    </row>
    <row r="775" spans="1:2" x14ac:dyDescent="0.35">
      <c r="A775" s="40"/>
      <c r="B775" s="40"/>
    </row>
    <row r="776" spans="1:2" x14ac:dyDescent="0.35">
      <c r="A776" s="40"/>
      <c r="B776" s="40"/>
    </row>
    <row r="777" spans="1:2" x14ac:dyDescent="0.35">
      <c r="A777" s="40"/>
      <c r="B777" s="40"/>
    </row>
    <row r="778" spans="1:2" x14ac:dyDescent="0.35">
      <c r="A778" s="40"/>
      <c r="B778" s="40"/>
    </row>
    <row r="779" spans="1:2" x14ac:dyDescent="0.35">
      <c r="A779" s="40"/>
      <c r="B779" s="40"/>
    </row>
    <row r="780" spans="1:2" x14ac:dyDescent="0.35">
      <c r="A780" s="40"/>
      <c r="B780" s="40"/>
    </row>
    <row r="781" spans="1:2" x14ac:dyDescent="0.35">
      <c r="A781" s="40"/>
      <c r="B781" s="40"/>
    </row>
    <row r="782" spans="1:2" x14ac:dyDescent="0.35">
      <c r="A782" s="40"/>
      <c r="B782" s="40"/>
    </row>
    <row r="783" spans="1:2" x14ac:dyDescent="0.35">
      <c r="A783" s="40"/>
      <c r="B783" s="40"/>
    </row>
    <row r="784" spans="1:2" x14ac:dyDescent="0.35">
      <c r="A784" s="40"/>
      <c r="B784" s="40"/>
    </row>
    <row r="785" spans="1:2" x14ac:dyDescent="0.35">
      <c r="A785" s="40"/>
      <c r="B785" s="40"/>
    </row>
    <row r="786" spans="1:2" x14ac:dyDescent="0.35">
      <c r="A786" s="40"/>
      <c r="B786" s="40"/>
    </row>
    <row r="787" spans="1:2" x14ac:dyDescent="0.35">
      <c r="A787" s="40"/>
      <c r="B787" s="40"/>
    </row>
    <row r="788" spans="1:2" x14ac:dyDescent="0.35">
      <c r="A788" s="40"/>
      <c r="B788" s="40"/>
    </row>
    <row r="789" spans="1:2" x14ac:dyDescent="0.35">
      <c r="A789" s="40"/>
      <c r="B789" s="40"/>
    </row>
    <row r="790" spans="1:2" x14ac:dyDescent="0.35">
      <c r="A790" s="40"/>
      <c r="B790" s="40"/>
    </row>
    <row r="791" spans="1:2" x14ac:dyDescent="0.35">
      <c r="A791" s="40"/>
      <c r="B791" s="40"/>
    </row>
    <row r="792" spans="1:2" x14ac:dyDescent="0.35">
      <c r="A792" s="40"/>
      <c r="B792" s="40"/>
    </row>
    <row r="793" spans="1:2" x14ac:dyDescent="0.35">
      <c r="A793" s="40"/>
      <c r="B793" s="40"/>
    </row>
    <row r="794" spans="1:2" x14ac:dyDescent="0.35">
      <c r="A794" s="40"/>
      <c r="B794" s="40"/>
    </row>
    <row r="795" spans="1:2" x14ac:dyDescent="0.35">
      <c r="A795" s="40"/>
      <c r="B795" s="40"/>
    </row>
    <row r="796" spans="1:2" x14ac:dyDescent="0.35">
      <c r="A796" s="40"/>
      <c r="B796" s="40"/>
    </row>
    <row r="797" spans="1:2" x14ac:dyDescent="0.35">
      <c r="A797" s="40"/>
      <c r="B797" s="40"/>
    </row>
    <row r="798" spans="1:2" x14ac:dyDescent="0.35">
      <c r="A798" s="40"/>
      <c r="B798" s="40"/>
    </row>
    <row r="799" spans="1:2" x14ac:dyDescent="0.35">
      <c r="A799" s="40"/>
      <c r="B799" s="40"/>
    </row>
    <row r="800" spans="1:2" x14ac:dyDescent="0.35">
      <c r="A800" s="40"/>
      <c r="B800" s="40"/>
    </row>
    <row r="801" spans="1:2" x14ac:dyDescent="0.35">
      <c r="A801" s="40"/>
      <c r="B801" s="40"/>
    </row>
    <row r="802" spans="1:2" x14ac:dyDescent="0.35">
      <c r="A802" s="40"/>
      <c r="B802" s="40"/>
    </row>
    <row r="803" spans="1:2" x14ac:dyDescent="0.35">
      <c r="A803" s="40"/>
      <c r="B803" s="40"/>
    </row>
    <row r="804" spans="1:2" x14ac:dyDescent="0.35">
      <c r="A804" s="40"/>
      <c r="B804" s="40"/>
    </row>
    <row r="805" spans="1:2" x14ac:dyDescent="0.35">
      <c r="A805" s="40"/>
      <c r="B805" s="40"/>
    </row>
    <row r="806" spans="1:2" x14ac:dyDescent="0.35">
      <c r="A806" s="40"/>
      <c r="B806" s="40"/>
    </row>
    <row r="807" spans="1:2" x14ac:dyDescent="0.35">
      <c r="A807" s="40"/>
      <c r="B807" s="40"/>
    </row>
    <row r="808" spans="1:2" x14ac:dyDescent="0.35">
      <c r="A808" s="40"/>
      <c r="B808" s="40"/>
    </row>
    <row r="809" spans="1:2" x14ac:dyDescent="0.35">
      <c r="A809" s="40"/>
      <c r="B809" s="40"/>
    </row>
    <row r="810" spans="1:2" x14ac:dyDescent="0.35">
      <c r="A810" s="40"/>
      <c r="B810" s="40"/>
    </row>
    <row r="811" spans="1:2" x14ac:dyDescent="0.35">
      <c r="A811" s="40"/>
      <c r="B811" s="40"/>
    </row>
    <row r="812" spans="1:2" x14ac:dyDescent="0.35">
      <c r="A812" s="40"/>
      <c r="B812" s="40"/>
    </row>
    <row r="813" spans="1:2" x14ac:dyDescent="0.35">
      <c r="A813" s="40"/>
      <c r="B813" s="40"/>
    </row>
    <row r="814" spans="1:2" x14ac:dyDescent="0.35">
      <c r="A814" s="40"/>
      <c r="B814" s="40"/>
    </row>
    <row r="815" spans="1:2" x14ac:dyDescent="0.35">
      <c r="A815" s="40"/>
      <c r="B815" s="40"/>
    </row>
    <row r="816" spans="1:2" x14ac:dyDescent="0.35">
      <c r="A816" s="40"/>
      <c r="B816" s="40"/>
    </row>
    <row r="817" spans="1:2" x14ac:dyDescent="0.35">
      <c r="A817" s="40"/>
      <c r="B817" s="40"/>
    </row>
    <row r="818" spans="1:2" x14ac:dyDescent="0.35">
      <c r="A818" s="40"/>
      <c r="B818" s="40"/>
    </row>
    <row r="819" spans="1:2" x14ac:dyDescent="0.35">
      <c r="A819" s="40"/>
      <c r="B819" s="40"/>
    </row>
    <row r="820" spans="1:2" x14ac:dyDescent="0.35">
      <c r="A820" s="40"/>
      <c r="B820" s="40"/>
    </row>
    <row r="821" spans="1:2" x14ac:dyDescent="0.35">
      <c r="A821" s="40"/>
      <c r="B821" s="40"/>
    </row>
    <row r="822" spans="1:2" x14ac:dyDescent="0.35">
      <c r="A822" s="40"/>
      <c r="B822" s="40"/>
    </row>
    <row r="823" spans="1:2" x14ac:dyDescent="0.35">
      <c r="A823" s="40"/>
      <c r="B823" s="40"/>
    </row>
    <row r="824" spans="1:2" x14ac:dyDescent="0.35">
      <c r="A824" s="40"/>
      <c r="B824" s="40"/>
    </row>
    <row r="825" spans="1:2" x14ac:dyDescent="0.35">
      <c r="A825" s="40"/>
      <c r="B825" s="40"/>
    </row>
    <row r="826" spans="1:2" x14ac:dyDescent="0.35">
      <c r="A826" s="40"/>
      <c r="B826" s="40"/>
    </row>
    <row r="827" spans="1:2" x14ac:dyDescent="0.35">
      <c r="A827" s="40"/>
      <c r="B827" s="40"/>
    </row>
    <row r="828" spans="1:2" x14ac:dyDescent="0.35">
      <c r="A828" s="40"/>
      <c r="B828" s="40"/>
    </row>
    <row r="829" spans="1:2" x14ac:dyDescent="0.35">
      <c r="A829" s="40"/>
      <c r="B829" s="40"/>
    </row>
    <row r="830" spans="1:2" x14ac:dyDescent="0.35">
      <c r="A830" s="40"/>
      <c r="B830" s="40"/>
    </row>
    <row r="831" spans="1:2" x14ac:dyDescent="0.35">
      <c r="A831" s="40"/>
      <c r="B831" s="40"/>
    </row>
    <row r="832" spans="1:2" x14ac:dyDescent="0.35">
      <c r="A832" s="40"/>
      <c r="B832" s="40"/>
    </row>
    <row r="833" spans="1:2" x14ac:dyDescent="0.35">
      <c r="A833" s="40"/>
      <c r="B833" s="40"/>
    </row>
    <row r="834" spans="1:2" x14ac:dyDescent="0.35">
      <c r="A834" s="40"/>
      <c r="B834" s="40"/>
    </row>
    <row r="835" spans="1:2" x14ac:dyDescent="0.35">
      <c r="A835" s="40"/>
      <c r="B835" s="40"/>
    </row>
    <row r="836" spans="1:2" x14ac:dyDescent="0.35">
      <c r="A836" s="40"/>
      <c r="B836" s="40"/>
    </row>
    <row r="837" spans="1:2" x14ac:dyDescent="0.35">
      <c r="A837" s="40"/>
      <c r="B837" s="40"/>
    </row>
    <row r="838" spans="1:2" x14ac:dyDescent="0.35">
      <c r="A838" s="40"/>
      <c r="B838" s="40"/>
    </row>
    <row r="839" spans="1:2" x14ac:dyDescent="0.35">
      <c r="A839" s="40"/>
      <c r="B839" s="40"/>
    </row>
    <row r="840" spans="1:2" x14ac:dyDescent="0.35">
      <c r="A840" s="40"/>
      <c r="B840" s="40"/>
    </row>
    <row r="841" spans="1:2" x14ac:dyDescent="0.35">
      <c r="A841" s="40"/>
      <c r="B841" s="40"/>
    </row>
    <row r="842" spans="1:2" x14ac:dyDescent="0.35">
      <c r="A842" s="40"/>
      <c r="B842" s="40"/>
    </row>
    <row r="843" spans="1:2" x14ac:dyDescent="0.35">
      <c r="A843" s="40"/>
      <c r="B843" s="40"/>
    </row>
    <row r="844" spans="1:2" x14ac:dyDescent="0.35">
      <c r="A844" s="40"/>
      <c r="B844" s="40"/>
    </row>
    <row r="845" spans="1:2" x14ac:dyDescent="0.35">
      <c r="A845" s="40"/>
      <c r="B845" s="40"/>
    </row>
    <row r="846" spans="1:2" x14ac:dyDescent="0.35">
      <c r="A846" s="40"/>
      <c r="B846" s="40"/>
    </row>
    <row r="847" spans="1:2" x14ac:dyDescent="0.35">
      <c r="A847" s="40"/>
      <c r="B847" s="40"/>
    </row>
    <row r="848" spans="1:2" x14ac:dyDescent="0.35">
      <c r="A848" s="40"/>
      <c r="B848" s="40"/>
    </row>
    <row r="849" spans="1:2" x14ac:dyDescent="0.35">
      <c r="A849" s="40"/>
      <c r="B849" s="40"/>
    </row>
    <row r="850" spans="1:2" x14ac:dyDescent="0.35">
      <c r="A850" s="40"/>
      <c r="B850" s="40"/>
    </row>
    <row r="851" spans="1:2" x14ac:dyDescent="0.35">
      <c r="A851" s="40"/>
      <c r="B851" s="40"/>
    </row>
    <row r="852" spans="1:2" x14ac:dyDescent="0.35">
      <c r="A852" s="40"/>
      <c r="B852" s="40"/>
    </row>
    <row r="853" spans="1:2" x14ac:dyDescent="0.35">
      <c r="A853" s="40"/>
      <c r="B853" s="40"/>
    </row>
    <row r="854" spans="1:2" x14ac:dyDescent="0.35">
      <c r="A854" s="40"/>
      <c r="B854" s="40"/>
    </row>
    <row r="855" spans="1:2" x14ac:dyDescent="0.35">
      <c r="A855" s="40"/>
      <c r="B855" s="40"/>
    </row>
    <row r="856" spans="1:2" x14ac:dyDescent="0.35">
      <c r="A856" s="40"/>
      <c r="B856" s="40"/>
    </row>
    <row r="857" spans="1:2" x14ac:dyDescent="0.35">
      <c r="A857" s="40"/>
      <c r="B857" s="40"/>
    </row>
    <row r="858" spans="1:2" x14ac:dyDescent="0.35">
      <c r="A858" s="40"/>
      <c r="B858" s="40"/>
    </row>
    <row r="859" spans="1:2" x14ac:dyDescent="0.35">
      <c r="A859" s="40"/>
      <c r="B859" s="40"/>
    </row>
    <row r="860" spans="1:2" x14ac:dyDescent="0.35">
      <c r="A860" s="40"/>
      <c r="B860" s="40"/>
    </row>
    <row r="861" spans="1:2" x14ac:dyDescent="0.35">
      <c r="A861" s="40"/>
      <c r="B861" s="40"/>
    </row>
    <row r="862" spans="1:2" x14ac:dyDescent="0.35">
      <c r="A862" s="40"/>
      <c r="B862" s="40"/>
    </row>
    <row r="863" spans="1:2" x14ac:dyDescent="0.35">
      <c r="A863" s="40"/>
      <c r="B863" s="40"/>
    </row>
    <row r="864" spans="1:2" x14ac:dyDescent="0.35">
      <c r="A864" s="40"/>
      <c r="B864" s="40"/>
    </row>
    <row r="865" spans="1:2" x14ac:dyDescent="0.35">
      <c r="A865" s="40"/>
      <c r="B865" s="40"/>
    </row>
    <row r="866" spans="1:2" x14ac:dyDescent="0.35">
      <c r="A866" s="40"/>
      <c r="B866" s="40"/>
    </row>
    <row r="867" spans="1:2" x14ac:dyDescent="0.35">
      <c r="A867" s="40"/>
      <c r="B867" s="40"/>
    </row>
    <row r="868" spans="1:2" x14ac:dyDescent="0.35">
      <c r="A868" s="40"/>
      <c r="B868" s="40"/>
    </row>
    <row r="869" spans="1:2" x14ac:dyDescent="0.35">
      <c r="A869" s="40"/>
      <c r="B869" s="40"/>
    </row>
    <row r="870" spans="1:2" x14ac:dyDescent="0.35">
      <c r="A870" s="40"/>
      <c r="B870" s="40"/>
    </row>
    <row r="871" spans="1:2" x14ac:dyDescent="0.35">
      <c r="A871" s="40"/>
      <c r="B871" s="40"/>
    </row>
    <row r="872" spans="1:2" x14ac:dyDescent="0.35">
      <c r="A872" s="40"/>
      <c r="B872" s="40"/>
    </row>
    <row r="873" spans="1:2" x14ac:dyDescent="0.35">
      <c r="A873" s="40"/>
      <c r="B873" s="40"/>
    </row>
    <row r="874" spans="1:2" x14ac:dyDescent="0.35">
      <c r="A874" s="40"/>
      <c r="B874" s="40"/>
    </row>
    <row r="875" spans="1:2" x14ac:dyDescent="0.35">
      <c r="A875" s="40"/>
      <c r="B875" s="40"/>
    </row>
    <row r="876" spans="1:2" x14ac:dyDescent="0.35">
      <c r="A876" s="40"/>
      <c r="B876" s="40"/>
    </row>
    <row r="877" spans="1:2" x14ac:dyDescent="0.35">
      <c r="A877" s="40"/>
      <c r="B877" s="40"/>
    </row>
    <row r="878" spans="1:2" x14ac:dyDescent="0.35">
      <c r="A878" s="40"/>
      <c r="B878" s="40"/>
    </row>
    <row r="879" spans="1:2" x14ac:dyDescent="0.35">
      <c r="A879" s="40"/>
      <c r="B879" s="40"/>
    </row>
    <row r="880" spans="1:2" x14ac:dyDescent="0.35">
      <c r="A880" s="40"/>
      <c r="B880" s="40"/>
    </row>
    <row r="881" spans="1:2" x14ac:dyDescent="0.35">
      <c r="A881" s="40"/>
      <c r="B881" s="40"/>
    </row>
    <row r="882" spans="1:2" x14ac:dyDescent="0.35">
      <c r="A882" s="40"/>
      <c r="B882" s="40"/>
    </row>
    <row r="883" spans="1:2" x14ac:dyDescent="0.35">
      <c r="A883" s="40"/>
      <c r="B883" s="40"/>
    </row>
    <row r="884" spans="1:2" x14ac:dyDescent="0.35">
      <c r="A884" s="40"/>
      <c r="B884" s="40"/>
    </row>
    <row r="885" spans="1:2" x14ac:dyDescent="0.35">
      <c r="A885" s="40"/>
      <c r="B885" s="40"/>
    </row>
    <row r="886" spans="1:2" x14ac:dyDescent="0.35">
      <c r="A886" s="40"/>
      <c r="B886" s="40"/>
    </row>
    <row r="887" spans="1:2" x14ac:dyDescent="0.35">
      <c r="A887" s="40"/>
      <c r="B887" s="40"/>
    </row>
    <row r="888" spans="1:2" x14ac:dyDescent="0.35">
      <c r="A888" s="40"/>
      <c r="B888" s="40"/>
    </row>
    <row r="889" spans="1:2" x14ac:dyDescent="0.35">
      <c r="A889" s="40"/>
      <c r="B889" s="40"/>
    </row>
    <row r="890" spans="1:2" x14ac:dyDescent="0.35">
      <c r="A890" s="40"/>
      <c r="B890" s="40"/>
    </row>
    <row r="891" spans="1:2" x14ac:dyDescent="0.35">
      <c r="A891" s="40"/>
      <c r="B891" s="40"/>
    </row>
    <row r="892" spans="1:2" x14ac:dyDescent="0.35">
      <c r="A892" s="40"/>
      <c r="B892" s="40"/>
    </row>
    <row r="893" spans="1:2" x14ac:dyDescent="0.35">
      <c r="A893" s="40"/>
      <c r="B893" s="40"/>
    </row>
    <row r="894" spans="1:2" x14ac:dyDescent="0.35">
      <c r="A894" s="40"/>
      <c r="B894" s="40"/>
    </row>
    <row r="895" spans="1:2" x14ac:dyDescent="0.35">
      <c r="A895" s="40"/>
      <c r="B895" s="40"/>
    </row>
    <row r="896" spans="1:2" x14ac:dyDescent="0.35">
      <c r="A896" s="40"/>
      <c r="B896" s="40"/>
    </row>
    <row r="897" spans="1:2" x14ac:dyDescent="0.35">
      <c r="A897" s="40"/>
      <c r="B897" s="40"/>
    </row>
    <row r="898" spans="1:2" x14ac:dyDescent="0.35">
      <c r="A898" s="40"/>
      <c r="B898" s="40"/>
    </row>
    <row r="899" spans="1:2" x14ac:dyDescent="0.35">
      <c r="A899" s="40"/>
      <c r="B899" s="40"/>
    </row>
    <row r="900" spans="1:2" x14ac:dyDescent="0.35">
      <c r="A900" s="40"/>
      <c r="B900" s="40"/>
    </row>
    <row r="901" spans="1:2" x14ac:dyDescent="0.35">
      <c r="A901" s="40"/>
      <c r="B901" s="40"/>
    </row>
    <row r="902" spans="1:2" x14ac:dyDescent="0.35">
      <c r="A902" s="40"/>
      <c r="B902" s="40"/>
    </row>
    <row r="903" spans="1:2" x14ac:dyDescent="0.35">
      <c r="A903" s="40"/>
      <c r="B903" s="40"/>
    </row>
    <row r="904" spans="1:2" x14ac:dyDescent="0.35">
      <c r="A904" s="40"/>
      <c r="B904" s="40"/>
    </row>
    <row r="905" spans="1:2" x14ac:dyDescent="0.35">
      <c r="A905" s="40"/>
      <c r="B905" s="40"/>
    </row>
    <row r="906" spans="1:2" x14ac:dyDescent="0.35">
      <c r="A906" s="40"/>
      <c r="B906" s="40"/>
    </row>
    <row r="907" spans="1:2" x14ac:dyDescent="0.35">
      <c r="A907" s="40"/>
      <c r="B907" s="40"/>
    </row>
    <row r="908" spans="1:2" x14ac:dyDescent="0.35">
      <c r="A908" s="40"/>
      <c r="B908" s="40"/>
    </row>
    <row r="909" spans="1:2" x14ac:dyDescent="0.35">
      <c r="A909" s="40"/>
      <c r="B909" s="40"/>
    </row>
    <row r="910" spans="1:2" x14ac:dyDescent="0.35">
      <c r="A910" s="40"/>
      <c r="B910" s="40"/>
    </row>
    <row r="911" spans="1:2" x14ac:dyDescent="0.35">
      <c r="A911" s="40"/>
      <c r="B911" s="40"/>
    </row>
    <row r="912" spans="1:2" x14ac:dyDescent="0.35">
      <c r="A912" s="40"/>
      <c r="B912" s="40"/>
    </row>
    <row r="913" spans="1:2" x14ac:dyDescent="0.35">
      <c r="A913" s="40"/>
      <c r="B913" s="40"/>
    </row>
    <row r="914" spans="1:2" x14ac:dyDescent="0.35">
      <c r="A914" s="40"/>
      <c r="B914" s="40"/>
    </row>
    <row r="915" spans="1:2" x14ac:dyDescent="0.35">
      <c r="A915" s="40"/>
      <c r="B915" s="40"/>
    </row>
    <row r="916" spans="1:2" x14ac:dyDescent="0.35">
      <c r="A916" s="40"/>
      <c r="B916" s="40"/>
    </row>
    <row r="917" spans="1:2" x14ac:dyDescent="0.35">
      <c r="A917" s="40"/>
      <c r="B917" s="40"/>
    </row>
    <row r="918" spans="1:2" x14ac:dyDescent="0.35">
      <c r="A918" s="40"/>
      <c r="B918" s="40"/>
    </row>
    <row r="919" spans="1:2" x14ac:dyDescent="0.35">
      <c r="A919" s="40"/>
      <c r="B919" s="40"/>
    </row>
    <row r="920" spans="1:2" x14ac:dyDescent="0.35">
      <c r="A920" s="40"/>
      <c r="B920" s="40"/>
    </row>
    <row r="921" spans="1:2" x14ac:dyDescent="0.35">
      <c r="A921" s="40"/>
      <c r="B921" s="40"/>
    </row>
    <row r="922" spans="1:2" x14ac:dyDescent="0.35">
      <c r="A922" s="40"/>
      <c r="B922" s="40"/>
    </row>
    <row r="923" spans="1:2" x14ac:dyDescent="0.35">
      <c r="A923" s="40"/>
      <c r="B923" s="40"/>
    </row>
    <row r="924" spans="1:2" x14ac:dyDescent="0.35">
      <c r="A924" s="40"/>
      <c r="B924" s="40"/>
    </row>
    <row r="925" spans="1:2" x14ac:dyDescent="0.35">
      <c r="A925" s="40"/>
      <c r="B925" s="40"/>
    </row>
    <row r="926" spans="1:2" x14ac:dyDescent="0.35">
      <c r="A926" s="40"/>
      <c r="B926" s="40"/>
    </row>
    <row r="927" spans="1:2" x14ac:dyDescent="0.35">
      <c r="A927" s="40"/>
      <c r="B927" s="40"/>
    </row>
    <row r="928" spans="1:2" x14ac:dyDescent="0.35">
      <c r="A928" s="40"/>
      <c r="B928" s="40"/>
    </row>
    <row r="929" spans="1:2" x14ac:dyDescent="0.35">
      <c r="A929" s="40"/>
      <c r="B929" s="40"/>
    </row>
    <row r="930" spans="1:2" x14ac:dyDescent="0.35">
      <c r="A930" s="40"/>
      <c r="B930" s="40"/>
    </row>
    <row r="931" spans="1:2" x14ac:dyDescent="0.35">
      <c r="A931" s="40"/>
      <c r="B931" s="40"/>
    </row>
    <row r="932" spans="1:2" x14ac:dyDescent="0.35">
      <c r="A932" s="40"/>
      <c r="B932" s="40"/>
    </row>
    <row r="933" spans="1:2" x14ac:dyDescent="0.35">
      <c r="A933" s="40"/>
      <c r="B933" s="40"/>
    </row>
    <row r="934" spans="1:2" x14ac:dyDescent="0.35">
      <c r="A934" s="40"/>
      <c r="B934" s="40"/>
    </row>
    <row r="935" spans="1:2" x14ac:dyDescent="0.35">
      <c r="A935" s="40"/>
      <c r="B935" s="40"/>
    </row>
    <row r="936" spans="1:2" x14ac:dyDescent="0.35">
      <c r="A936" s="40"/>
      <c r="B936" s="40"/>
    </row>
    <row r="937" spans="1:2" x14ac:dyDescent="0.35">
      <c r="A937" s="40"/>
      <c r="B937" s="40"/>
    </row>
    <row r="938" spans="1:2" x14ac:dyDescent="0.35">
      <c r="A938" s="40"/>
      <c r="B938" s="40"/>
    </row>
    <row r="939" spans="1:2" x14ac:dyDescent="0.35">
      <c r="A939" s="40"/>
      <c r="B939" s="40"/>
    </row>
    <row r="940" spans="1:2" x14ac:dyDescent="0.35">
      <c r="A940" s="40"/>
      <c r="B940" s="40"/>
    </row>
    <row r="941" spans="1:2" x14ac:dyDescent="0.35">
      <c r="A941" s="40"/>
      <c r="B941" s="40"/>
    </row>
    <row r="942" spans="1:2" x14ac:dyDescent="0.35">
      <c r="A942" s="40"/>
      <c r="B942" s="40"/>
    </row>
    <row r="943" spans="1:2" x14ac:dyDescent="0.35">
      <c r="A943" s="40"/>
      <c r="B943" s="40"/>
    </row>
    <row r="944" spans="1:2" x14ac:dyDescent="0.35">
      <c r="A944" s="40"/>
      <c r="B944" s="40"/>
    </row>
    <row r="945" spans="1:2" x14ac:dyDescent="0.35">
      <c r="A945" s="40"/>
      <c r="B945" s="40"/>
    </row>
    <row r="946" spans="1:2" x14ac:dyDescent="0.35">
      <c r="A946" s="40"/>
      <c r="B946" s="40"/>
    </row>
    <row r="947" spans="1:2" x14ac:dyDescent="0.35">
      <c r="A947" s="40"/>
      <c r="B947" s="40"/>
    </row>
    <row r="948" spans="1:2" x14ac:dyDescent="0.35">
      <c r="A948" s="40"/>
      <c r="B948" s="40"/>
    </row>
    <row r="949" spans="1:2" x14ac:dyDescent="0.35">
      <c r="A949" s="40"/>
      <c r="B949" s="40"/>
    </row>
    <row r="950" spans="1:2" x14ac:dyDescent="0.35">
      <c r="A950" s="40"/>
      <c r="B950" s="40"/>
    </row>
    <row r="951" spans="1:2" x14ac:dyDescent="0.35">
      <c r="A951" s="40"/>
      <c r="B951" s="40"/>
    </row>
    <row r="952" spans="1:2" x14ac:dyDescent="0.35">
      <c r="A952" s="40"/>
      <c r="B952" s="40"/>
    </row>
    <row r="953" spans="1:2" x14ac:dyDescent="0.35">
      <c r="A953" s="40"/>
      <c r="B953" s="40"/>
    </row>
    <row r="954" spans="1:2" x14ac:dyDescent="0.35">
      <c r="A954" s="40"/>
      <c r="B954" s="40"/>
    </row>
    <row r="955" spans="1:2" x14ac:dyDescent="0.35">
      <c r="A955" s="40"/>
      <c r="B955" s="40"/>
    </row>
    <row r="956" spans="1:2" x14ac:dyDescent="0.35">
      <c r="A956" s="40"/>
      <c r="B956" s="40"/>
    </row>
    <row r="957" spans="1:2" x14ac:dyDescent="0.35">
      <c r="A957" s="40"/>
      <c r="B957" s="40"/>
    </row>
    <row r="958" spans="1:2" x14ac:dyDescent="0.35">
      <c r="A958" s="40"/>
      <c r="B958" s="40"/>
    </row>
    <row r="959" spans="1:2" x14ac:dyDescent="0.35">
      <c r="A959" s="40"/>
      <c r="B959" s="40"/>
    </row>
    <row r="960" spans="1:2" x14ac:dyDescent="0.35">
      <c r="A960" s="40"/>
      <c r="B960" s="40"/>
    </row>
    <row r="961" spans="1:2" x14ac:dyDescent="0.35">
      <c r="A961" s="40"/>
      <c r="B961" s="40"/>
    </row>
    <row r="962" spans="1:2" x14ac:dyDescent="0.35">
      <c r="A962" s="40"/>
      <c r="B962" s="40"/>
    </row>
    <row r="963" spans="1:2" x14ac:dyDescent="0.35">
      <c r="A963" s="40"/>
      <c r="B963" s="40"/>
    </row>
    <row r="964" spans="1:2" x14ac:dyDescent="0.35">
      <c r="A964" s="40"/>
      <c r="B964" s="40"/>
    </row>
    <row r="965" spans="1:2" x14ac:dyDescent="0.35">
      <c r="A965" s="40"/>
      <c r="B965" s="40"/>
    </row>
    <row r="966" spans="1:2" x14ac:dyDescent="0.35">
      <c r="A966" s="40"/>
      <c r="B966" s="40"/>
    </row>
    <row r="967" spans="1:2" x14ac:dyDescent="0.35">
      <c r="A967" s="40"/>
      <c r="B967" s="40"/>
    </row>
    <row r="968" spans="1:2" x14ac:dyDescent="0.35">
      <c r="A968" s="40"/>
      <c r="B968" s="40"/>
    </row>
    <row r="969" spans="1:2" x14ac:dyDescent="0.35">
      <c r="A969" s="40"/>
      <c r="B969" s="40"/>
    </row>
    <row r="970" spans="1:2" x14ac:dyDescent="0.35">
      <c r="A970" s="40"/>
      <c r="B970" s="40"/>
    </row>
    <row r="971" spans="1:2" x14ac:dyDescent="0.35">
      <c r="A971" s="40"/>
      <c r="B971" s="40"/>
    </row>
    <row r="972" spans="1:2" x14ac:dyDescent="0.35">
      <c r="A972" s="40"/>
      <c r="B972" s="40"/>
    </row>
    <row r="973" spans="1:2" x14ac:dyDescent="0.35">
      <c r="A973" s="40"/>
      <c r="B973" s="40"/>
    </row>
    <row r="974" spans="1:2" x14ac:dyDescent="0.35">
      <c r="A974" s="40"/>
      <c r="B974" s="40"/>
    </row>
    <row r="975" spans="1:2" x14ac:dyDescent="0.35">
      <c r="A975" s="40"/>
      <c r="B975" s="40"/>
    </row>
    <row r="976" spans="1:2" x14ac:dyDescent="0.35">
      <c r="A976" s="40"/>
      <c r="B976" s="40"/>
    </row>
    <row r="977" spans="1:2" x14ac:dyDescent="0.35">
      <c r="A977" s="40"/>
      <c r="B977" s="40"/>
    </row>
    <row r="978" spans="1:2" x14ac:dyDescent="0.35">
      <c r="A978" s="40"/>
      <c r="B978" s="40"/>
    </row>
    <row r="979" spans="1:2" x14ac:dyDescent="0.35">
      <c r="A979" s="40"/>
      <c r="B979" s="40"/>
    </row>
    <row r="980" spans="1:2" x14ac:dyDescent="0.35">
      <c r="A980" s="40"/>
      <c r="B980" s="40"/>
    </row>
    <row r="981" spans="1:2" x14ac:dyDescent="0.35">
      <c r="A981" s="40"/>
      <c r="B981" s="40"/>
    </row>
    <row r="982" spans="1:2" x14ac:dyDescent="0.35">
      <c r="A982" s="40"/>
      <c r="B982" s="40"/>
    </row>
    <row r="983" spans="1:2" x14ac:dyDescent="0.35">
      <c r="A983" s="40"/>
      <c r="B983" s="40"/>
    </row>
    <row r="984" spans="1:2" x14ac:dyDescent="0.35">
      <c r="A984" s="40"/>
      <c r="B984" s="40"/>
    </row>
    <row r="985" spans="1:2" x14ac:dyDescent="0.35">
      <c r="A985" s="40"/>
      <c r="B985" s="40"/>
    </row>
    <row r="986" spans="1:2" x14ac:dyDescent="0.35">
      <c r="A986" s="40"/>
      <c r="B986" s="40"/>
    </row>
    <row r="987" spans="1:2" x14ac:dyDescent="0.35">
      <c r="A987" s="40"/>
      <c r="B987" s="40"/>
    </row>
    <row r="988" spans="1:2" x14ac:dyDescent="0.35">
      <c r="A988" s="40"/>
      <c r="B988" s="40"/>
    </row>
    <row r="989" spans="1:2" x14ac:dyDescent="0.35">
      <c r="A989" s="40"/>
      <c r="B989" s="40"/>
    </row>
    <row r="990" spans="1:2" x14ac:dyDescent="0.35">
      <c r="A990" s="40"/>
      <c r="B990" s="40"/>
    </row>
    <row r="991" spans="1:2" x14ac:dyDescent="0.35">
      <c r="A991" s="40"/>
      <c r="B991" s="40"/>
    </row>
    <row r="992" spans="1:2" x14ac:dyDescent="0.35">
      <c r="A992" s="40"/>
      <c r="B992" s="40"/>
    </row>
    <row r="993" spans="1:2" x14ac:dyDescent="0.35">
      <c r="A993" s="40"/>
      <c r="B993" s="40"/>
    </row>
    <row r="994" spans="1:2" x14ac:dyDescent="0.35">
      <c r="A994" s="40"/>
      <c r="B994" s="40"/>
    </row>
    <row r="995" spans="1:2" x14ac:dyDescent="0.35">
      <c r="A995" s="40"/>
      <c r="B995" s="40"/>
    </row>
    <row r="996" spans="1:2" x14ac:dyDescent="0.35">
      <c r="A996" s="40"/>
      <c r="B996" s="40"/>
    </row>
    <row r="997" spans="1:2" x14ac:dyDescent="0.35">
      <c r="A997" s="40"/>
      <c r="B997" s="40"/>
    </row>
    <row r="998" spans="1:2" x14ac:dyDescent="0.35">
      <c r="A998" s="40"/>
      <c r="B998" s="40"/>
    </row>
    <row r="999" spans="1:2" x14ac:dyDescent="0.35">
      <c r="A999" s="40"/>
      <c r="B999" s="40"/>
    </row>
    <row r="1000" spans="1:2" x14ac:dyDescent="0.35">
      <c r="A1000" s="40"/>
      <c r="B1000" s="40"/>
    </row>
    <row r="1001" spans="1:2" x14ac:dyDescent="0.35">
      <c r="A1001" s="40"/>
      <c r="B1001" s="40"/>
    </row>
    <row r="1002" spans="1:2" x14ac:dyDescent="0.35">
      <c r="A1002" s="40"/>
      <c r="B1002" s="40"/>
    </row>
    <row r="1003" spans="1:2" x14ac:dyDescent="0.35">
      <c r="A1003" s="40"/>
      <c r="B1003" s="40"/>
    </row>
    <row r="1004" spans="1:2" x14ac:dyDescent="0.35">
      <c r="A1004" s="40"/>
      <c r="B1004" s="40"/>
    </row>
    <row r="1005" spans="1:2" x14ac:dyDescent="0.35">
      <c r="A1005" s="40"/>
      <c r="B1005" s="40"/>
    </row>
    <row r="1006" spans="1:2" x14ac:dyDescent="0.35">
      <c r="A1006" s="40"/>
      <c r="B1006" s="40"/>
    </row>
    <row r="1007" spans="1:2" x14ac:dyDescent="0.35">
      <c r="A1007" s="40"/>
      <c r="B1007" s="40"/>
    </row>
    <row r="1008" spans="1:2" x14ac:dyDescent="0.35">
      <c r="A1008" s="40"/>
      <c r="B1008" s="40"/>
    </row>
    <row r="1009" spans="1:2" x14ac:dyDescent="0.35">
      <c r="A1009" s="40"/>
      <c r="B1009" s="40"/>
    </row>
    <row r="1010" spans="1:2" x14ac:dyDescent="0.35">
      <c r="A1010" s="40"/>
      <c r="B1010" s="40"/>
    </row>
    <row r="1011" spans="1:2" x14ac:dyDescent="0.35">
      <c r="A1011" s="40"/>
      <c r="B1011" s="40"/>
    </row>
    <row r="1012" spans="1:2" x14ac:dyDescent="0.35">
      <c r="A1012" s="40"/>
      <c r="B1012" s="40"/>
    </row>
    <row r="1013" spans="1:2" x14ac:dyDescent="0.35">
      <c r="A1013" s="40"/>
      <c r="B1013" s="40"/>
    </row>
    <row r="1014" spans="1:2" x14ac:dyDescent="0.35">
      <c r="A1014" s="40"/>
      <c r="B1014" s="40"/>
    </row>
    <row r="1015" spans="1:2" x14ac:dyDescent="0.35">
      <c r="A1015" s="40"/>
      <c r="B1015" s="40"/>
    </row>
    <row r="1016" spans="1:2" x14ac:dyDescent="0.35">
      <c r="A1016" s="40"/>
      <c r="B1016" s="40"/>
    </row>
    <row r="1017" spans="1:2" x14ac:dyDescent="0.35">
      <c r="A1017" s="40"/>
      <c r="B1017" s="40"/>
    </row>
    <row r="1018" spans="1:2" x14ac:dyDescent="0.35">
      <c r="A1018" s="40"/>
      <c r="B1018" s="40"/>
    </row>
    <row r="1019" spans="1:2" x14ac:dyDescent="0.35">
      <c r="A1019" s="40"/>
      <c r="B1019" s="40"/>
    </row>
    <row r="1020" spans="1:2" x14ac:dyDescent="0.35">
      <c r="A1020" s="40"/>
      <c r="B1020" s="40"/>
    </row>
    <row r="1021" spans="1:2" x14ac:dyDescent="0.35">
      <c r="A1021" s="40"/>
      <c r="B1021" s="40"/>
    </row>
    <row r="1022" spans="1:2" x14ac:dyDescent="0.35">
      <c r="A1022" s="40"/>
      <c r="B1022" s="40"/>
    </row>
    <row r="1023" spans="1:2" x14ac:dyDescent="0.35">
      <c r="A1023" s="40"/>
      <c r="B1023" s="40"/>
    </row>
    <row r="1024" spans="1:2" x14ac:dyDescent="0.35">
      <c r="A1024" s="40"/>
      <c r="B1024" s="40"/>
    </row>
    <row r="1025" spans="1:2" x14ac:dyDescent="0.35">
      <c r="A1025" s="40"/>
      <c r="B1025" s="40"/>
    </row>
    <row r="1026" spans="1:2" x14ac:dyDescent="0.35">
      <c r="A1026" s="40"/>
      <c r="B1026" s="40"/>
    </row>
    <row r="1027" spans="1:2" x14ac:dyDescent="0.35">
      <c r="A1027" s="40"/>
      <c r="B1027" s="40"/>
    </row>
    <row r="1028" spans="1:2" x14ac:dyDescent="0.35">
      <c r="A1028" s="40"/>
      <c r="B1028" s="40"/>
    </row>
    <row r="1029" spans="1:2" x14ac:dyDescent="0.35">
      <c r="A1029" s="40"/>
      <c r="B1029" s="40"/>
    </row>
    <row r="1030" spans="1:2" x14ac:dyDescent="0.35">
      <c r="A1030" s="40"/>
      <c r="B1030" s="40"/>
    </row>
    <row r="1031" spans="1:2" x14ac:dyDescent="0.35">
      <c r="A1031" s="40"/>
      <c r="B1031" s="40"/>
    </row>
    <row r="1032" spans="1:2" x14ac:dyDescent="0.35">
      <c r="A1032" s="40"/>
      <c r="B1032" s="40"/>
    </row>
    <row r="1033" spans="1:2" x14ac:dyDescent="0.35">
      <c r="A1033" s="40"/>
      <c r="B1033" s="40"/>
    </row>
    <row r="1034" spans="1:2" x14ac:dyDescent="0.35">
      <c r="A1034" s="40"/>
      <c r="B1034" s="40"/>
    </row>
    <row r="1035" spans="1:2" x14ac:dyDescent="0.35">
      <c r="A1035" s="40"/>
      <c r="B1035" s="40"/>
    </row>
    <row r="1036" spans="1:2" x14ac:dyDescent="0.35">
      <c r="A1036" s="40"/>
      <c r="B1036" s="40"/>
    </row>
    <row r="1037" spans="1:2" x14ac:dyDescent="0.35">
      <c r="A1037" s="40"/>
      <c r="B1037" s="40"/>
    </row>
    <row r="1038" spans="1:2" x14ac:dyDescent="0.35">
      <c r="A1038" s="40"/>
      <c r="B1038" s="40"/>
    </row>
    <row r="1039" spans="1:2" x14ac:dyDescent="0.35">
      <c r="A1039" s="40"/>
      <c r="B1039" s="40"/>
    </row>
    <row r="1040" spans="1:2" x14ac:dyDescent="0.35">
      <c r="A1040" s="40"/>
      <c r="B1040" s="40"/>
    </row>
    <row r="1041" spans="1:2" x14ac:dyDescent="0.35">
      <c r="A1041" s="40"/>
      <c r="B1041" s="40"/>
    </row>
    <row r="1042" spans="1:2" x14ac:dyDescent="0.35">
      <c r="A1042" s="40"/>
      <c r="B1042" s="40"/>
    </row>
    <row r="1043" spans="1:2" x14ac:dyDescent="0.35">
      <c r="A1043" s="40"/>
      <c r="B1043" s="40"/>
    </row>
    <row r="1044" spans="1:2" x14ac:dyDescent="0.35">
      <c r="A1044" s="40"/>
      <c r="B1044" s="40"/>
    </row>
    <row r="1045" spans="1:2" x14ac:dyDescent="0.35">
      <c r="A1045" s="40"/>
      <c r="B1045" s="40"/>
    </row>
    <row r="1046" spans="1:2" x14ac:dyDescent="0.35">
      <c r="A1046" s="40"/>
      <c r="B1046" s="40"/>
    </row>
    <row r="1047" spans="1:2" x14ac:dyDescent="0.35">
      <c r="A1047" s="40"/>
      <c r="B1047" s="40"/>
    </row>
    <row r="1048" spans="1:2" x14ac:dyDescent="0.35">
      <c r="A1048" s="40"/>
      <c r="B1048" s="40"/>
    </row>
    <row r="1049" spans="1:2" x14ac:dyDescent="0.35">
      <c r="A1049" s="40"/>
      <c r="B1049" s="40"/>
    </row>
    <row r="1050" spans="1:2" x14ac:dyDescent="0.35">
      <c r="A1050" s="40"/>
      <c r="B1050" s="40"/>
    </row>
    <row r="1051" spans="1:2" x14ac:dyDescent="0.35">
      <c r="A1051" s="40"/>
      <c r="B1051" s="40"/>
    </row>
    <row r="1052" spans="1:2" x14ac:dyDescent="0.35">
      <c r="A1052" s="40"/>
      <c r="B1052" s="40"/>
    </row>
    <row r="1053" spans="1:2" x14ac:dyDescent="0.35">
      <c r="A1053" s="40"/>
      <c r="B1053" s="40"/>
    </row>
    <row r="1054" spans="1:2" x14ac:dyDescent="0.35">
      <c r="A1054" s="40"/>
      <c r="B1054" s="40"/>
    </row>
    <row r="1055" spans="1:2" x14ac:dyDescent="0.35">
      <c r="A1055" s="40"/>
      <c r="B1055" s="40"/>
    </row>
    <row r="1056" spans="1:2" x14ac:dyDescent="0.35">
      <c r="A1056" s="40"/>
      <c r="B1056" s="40"/>
    </row>
    <row r="1057" spans="1:2" x14ac:dyDescent="0.35">
      <c r="A1057" s="40"/>
      <c r="B1057" s="40"/>
    </row>
    <row r="1058" spans="1:2" x14ac:dyDescent="0.35">
      <c r="A1058" s="40"/>
      <c r="B1058" s="40"/>
    </row>
    <row r="1059" spans="1:2" x14ac:dyDescent="0.35">
      <c r="A1059" s="40"/>
      <c r="B1059" s="40"/>
    </row>
    <row r="1060" spans="1:2" x14ac:dyDescent="0.35">
      <c r="A1060" s="40"/>
      <c r="B1060" s="40"/>
    </row>
    <row r="1061" spans="1:2" x14ac:dyDescent="0.35">
      <c r="A1061" s="40"/>
      <c r="B1061" s="40"/>
    </row>
    <row r="1062" spans="1:2" x14ac:dyDescent="0.35">
      <c r="A1062" s="40"/>
      <c r="B1062" s="40"/>
    </row>
    <row r="1063" spans="1:2" x14ac:dyDescent="0.35">
      <c r="A1063" s="40"/>
      <c r="B1063" s="40"/>
    </row>
    <row r="1064" spans="1:2" x14ac:dyDescent="0.35">
      <c r="A1064" s="40"/>
      <c r="B1064" s="40"/>
    </row>
    <row r="1065" spans="1:2" x14ac:dyDescent="0.35">
      <c r="A1065" s="40"/>
      <c r="B1065" s="40"/>
    </row>
    <row r="1066" spans="1:2" x14ac:dyDescent="0.35">
      <c r="A1066" s="40"/>
      <c r="B1066" s="40"/>
    </row>
    <row r="1067" spans="1:2" x14ac:dyDescent="0.35">
      <c r="A1067" s="40"/>
      <c r="B1067" s="40"/>
    </row>
    <row r="1068" spans="1:2" x14ac:dyDescent="0.35">
      <c r="A1068" s="40"/>
      <c r="B1068" s="40"/>
    </row>
    <row r="1069" spans="1:2" x14ac:dyDescent="0.35">
      <c r="A1069" s="40"/>
      <c r="B1069" s="40"/>
    </row>
    <row r="1070" spans="1:2" x14ac:dyDescent="0.35">
      <c r="A1070" s="40"/>
      <c r="B1070" s="40"/>
    </row>
    <row r="1071" spans="1:2" x14ac:dyDescent="0.35">
      <c r="A1071" s="40"/>
      <c r="B1071" s="40"/>
    </row>
    <row r="1072" spans="1:2" x14ac:dyDescent="0.35">
      <c r="A1072" s="40"/>
      <c r="B1072" s="40"/>
    </row>
    <row r="1073" spans="1:2" x14ac:dyDescent="0.35">
      <c r="A1073" s="40"/>
      <c r="B1073" s="40"/>
    </row>
    <row r="1074" spans="1:2" x14ac:dyDescent="0.35">
      <c r="A1074" s="40"/>
      <c r="B1074" s="40"/>
    </row>
    <row r="1075" spans="1:2" x14ac:dyDescent="0.35">
      <c r="A1075" s="40"/>
      <c r="B1075" s="40"/>
    </row>
    <row r="1076" spans="1:2" x14ac:dyDescent="0.35">
      <c r="A1076" s="40"/>
      <c r="B1076" s="40"/>
    </row>
    <row r="1077" spans="1:2" x14ac:dyDescent="0.35">
      <c r="A1077" s="40"/>
      <c r="B1077" s="40"/>
    </row>
    <row r="1078" spans="1:2" x14ac:dyDescent="0.35">
      <c r="A1078" s="40"/>
      <c r="B1078" s="40"/>
    </row>
    <row r="1079" spans="1:2" x14ac:dyDescent="0.35">
      <c r="A1079" s="40"/>
      <c r="B1079" s="40"/>
    </row>
    <row r="1080" spans="1:2" x14ac:dyDescent="0.35">
      <c r="A1080" s="40"/>
      <c r="B1080" s="40"/>
    </row>
    <row r="1081" spans="1:2" x14ac:dyDescent="0.35">
      <c r="A1081" s="40"/>
      <c r="B1081" s="40"/>
    </row>
    <row r="1082" spans="1:2" x14ac:dyDescent="0.35">
      <c r="A1082" s="40"/>
      <c r="B1082" s="40"/>
    </row>
    <row r="1083" spans="1:2" x14ac:dyDescent="0.35">
      <c r="A1083" s="40"/>
      <c r="B1083" s="40"/>
    </row>
    <row r="1084" spans="1:2" x14ac:dyDescent="0.35">
      <c r="A1084" s="40"/>
      <c r="B1084" s="40"/>
    </row>
    <row r="1085" spans="1:2" x14ac:dyDescent="0.35">
      <c r="A1085" s="40"/>
      <c r="B1085" s="40"/>
    </row>
    <row r="1086" spans="1:2" x14ac:dyDescent="0.35">
      <c r="A1086" s="40"/>
      <c r="B1086" s="40"/>
    </row>
    <row r="1087" spans="1:2" x14ac:dyDescent="0.35">
      <c r="A1087" s="40"/>
      <c r="B1087" s="40"/>
    </row>
    <row r="1088" spans="1:2" x14ac:dyDescent="0.35">
      <c r="A1088" s="40"/>
      <c r="B1088" s="40"/>
    </row>
    <row r="1089" spans="1:2" x14ac:dyDescent="0.35">
      <c r="A1089" s="40"/>
      <c r="B1089" s="40"/>
    </row>
    <row r="1090" spans="1:2" x14ac:dyDescent="0.35">
      <c r="A1090" s="40"/>
      <c r="B1090" s="40"/>
    </row>
    <row r="1091" spans="1:2" x14ac:dyDescent="0.35">
      <c r="A1091" s="40"/>
      <c r="B1091" s="40"/>
    </row>
    <row r="1092" spans="1:2" x14ac:dyDescent="0.35">
      <c r="A1092" s="40"/>
      <c r="B1092" s="40"/>
    </row>
    <row r="1093" spans="1:2" x14ac:dyDescent="0.35">
      <c r="A1093" s="40"/>
      <c r="B1093" s="40"/>
    </row>
    <row r="1094" spans="1:2" x14ac:dyDescent="0.35">
      <c r="A1094" s="40"/>
      <c r="B1094" s="40"/>
    </row>
    <row r="1095" spans="1:2" x14ac:dyDescent="0.35">
      <c r="A1095" s="40"/>
      <c r="B1095" s="40"/>
    </row>
    <row r="1096" spans="1:2" x14ac:dyDescent="0.35">
      <c r="A1096" s="40"/>
      <c r="B1096" s="40"/>
    </row>
    <row r="1097" spans="1:2" x14ac:dyDescent="0.35">
      <c r="A1097" s="40"/>
      <c r="B1097" s="40"/>
    </row>
    <row r="1098" spans="1:2" x14ac:dyDescent="0.35">
      <c r="A1098" s="40"/>
      <c r="B1098" s="40"/>
    </row>
    <row r="1099" spans="1:2" x14ac:dyDescent="0.35">
      <c r="A1099" s="40"/>
      <c r="B1099" s="40"/>
    </row>
    <row r="1100" spans="1:2" x14ac:dyDescent="0.35">
      <c r="A1100" s="40"/>
      <c r="B1100" s="40"/>
    </row>
    <row r="1101" spans="1:2" x14ac:dyDescent="0.35">
      <c r="A1101" s="40"/>
      <c r="B1101" s="40"/>
    </row>
    <row r="1102" spans="1:2" x14ac:dyDescent="0.35">
      <c r="A1102" s="40"/>
      <c r="B1102" s="40"/>
    </row>
    <row r="1103" spans="1:2" x14ac:dyDescent="0.35">
      <c r="A1103" s="40"/>
      <c r="B1103" s="40"/>
    </row>
    <row r="1104" spans="1:2" x14ac:dyDescent="0.35">
      <c r="A1104" s="40"/>
      <c r="B1104" s="40"/>
    </row>
    <row r="1105" spans="1:2" x14ac:dyDescent="0.35">
      <c r="A1105" s="40"/>
      <c r="B1105" s="40"/>
    </row>
    <row r="1106" spans="1:2" x14ac:dyDescent="0.35">
      <c r="A1106" s="40"/>
      <c r="B1106" s="40"/>
    </row>
    <row r="1107" spans="1:2" x14ac:dyDescent="0.35">
      <c r="A1107" s="40"/>
      <c r="B1107" s="40"/>
    </row>
    <row r="1108" spans="1:2" x14ac:dyDescent="0.35">
      <c r="A1108" s="40"/>
      <c r="B1108" s="40"/>
    </row>
    <row r="1109" spans="1:2" x14ac:dyDescent="0.35">
      <c r="A1109" s="40"/>
      <c r="B1109" s="40"/>
    </row>
    <row r="1110" spans="1:2" x14ac:dyDescent="0.35">
      <c r="A1110" s="40"/>
      <c r="B1110" s="40"/>
    </row>
    <row r="1111" spans="1:2" x14ac:dyDescent="0.35">
      <c r="A1111" s="40"/>
      <c r="B1111" s="40"/>
    </row>
    <row r="1112" spans="1:2" x14ac:dyDescent="0.35">
      <c r="A1112" s="40"/>
      <c r="B1112" s="40"/>
    </row>
    <row r="1113" spans="1:2" x14ac:dyDescent="0.35">
      <c r="A1113" s="40"/>
      <c r="B1113" s="40"/>
    </row>
    <row r="1114" spans="1:2" x14ac:dyDescent="0.35">
      <c r="A1114" s="40"/>
      <c r="B1114" s="40"/>
    </row>
    <row r="1115" spans="1:2" x14ac:dyDescent="0.35">
      <c r="A1115" s="40"/>
      <c r="B1115" s="40"/>
    </row>
    <row r="1116" spans="1:2" x14ac:dyDescent="0.35">
      <c r="A1116" s="40"/>
      <c r="B1116" s="40"/>
    </row>
    <row r="1117" spans="1:2" x14ac:dyDescent="0.35">
      <c r="A1117" s="40"/>
      <c r="B1117" s="40"/>
    </row>
    <row r="1118" spans="1:2" x14ac:dyDescent="0.35">
      <c r="A1118" s="40"/>
      <c r="B1118" s="40"/>
    </row>
    <row r="1119" spans="1:2" x14ac:dyDescent="0.35">
      <c r="A1119" s="40"/>
      <c r="B1119" s="40"/>
    </row>
    <row r="1120" spans="1:2" x14ac:dyDescent="0.35">
      <c r="A1120" s="40"/>
      <c r="B1120" s="40"/>
    </row>
    <row r="1121" spans="1:2" x14ac:dyDescent="0.35">
      <c r="A1121" s="40"/>
      <c r="B1121" s="40"/>
    </row>
    <row r="1122" spans="1:2" x14ac:dyDescent="0.35">
      <c r="A1122" s="40"/>
      <c r="B1122" s="40"/>
    </row>
    <row r="1123" spans="1:2" x14ac:dyDescent="0.35">
      <c r="A1123" s="40"/>
      <c r="B1123" s="40"/>
    </row>
    <row r="1124" spans="1:2" x14ac:dyDescent="0.35">
      <c r="A1124" s="40"/>
      <c r="B1124" s="40"/>
    </row>
    <row r="1125" spans="1:2" x14ac:dyDescent="0.35">
      <c r="A1125" s="40"/>
      <c r="B1125" s="40"/>
    </row>
    <row r="1126" spans="1:2" x14ac:dyDescent="0.35">
      <c r="A1126" s="40"/>
      <c r="B1126" s="40"/>
    </row>
    <row r="1127" spans="1:2" x14ac:dyDescent="0.35">
      <c r="A1127" s="40"/>
      <c r="B1127" s="40"/>
    </row>
    <row r="1128" spans="1:2" x14ac:dyDescent="0.35">
      <c r="A1128" s="40"/>
      <c r="B1128" s="40"/>
    </row>
    <row r="1129" spans="1:2" x14ac:dyDescent="0.35">
      <c r="A1129" s="40"/>
      <c r="B1129" s="40"/>
    </row>
    <row r="1130" spans="1:2" x14ac:dyDescent="0.35">
      <c r="A1130" s="40"/>
      <c r="B1130" s="40"/>
    </row>
    <row r="1131" spans="1:2" x14ac:dyDescent="0.35">
      <c r="A1131" s="40"/>
      <c r="B1131" s="40"/>
    </row>
    <row r="1132" spans="1:2" x14ac:dyDescent="0.35">
      <c r="A1132" s="40"/>
      <c r="B1132" s="40"/>
    </row>
    <row r="1133" spans="1:2" x14ac:dyDescent="0.35">
      <c r="A1133" s="40"/>
      <c r="B1133" s="40"/>
    </row>
    <row r="1134" spans="1:2" x14ac:dyDescent="0.35">
      <c r="A1134" s="40"/>
      <c r="B1134" s="40"/>
    </row>
    <row r="1135" spans="1:2" x14ac:dyDescent="0.35">
      <c r="A1135" s="40"/>
      <c r="B1135" s="40"/>
    </row>
    <row r="1136" spans="1:2" x14ac:dyDescent="0.35">
      <c r="A1136" s="40"/>
      <c r="B1136" s="40"/>
    </row>
    <row r="1137" spans="1:2" x14ac:dyDescent="0.35">
      <c r="A1137" s="40"/>
      <c r="B1137" s="40"/>
    </row>
    <row r="1138" spans="1:2" x14ac:dyDescent="0.35">
      <c r="A1138" s="40"/>
      <c r="B1138" s="40"/>
    </row>
    <row r="1139" spans="1:2" x14ac:dyDescent="0.35">
      <c r="A1139" s="40"/>
      <c r="B1139" s="40"/>
    </row>
    <row r="1140" spans="1:2" x14ac:dyDescent="0.35">
      <c r="A1140" s="40"/>
      <c r="B1140" s="40"/>
    </row>
    <row r="1141" spans="1:2" x14ac:dyDescent="0.35">
      <c r="A1141" s="40"/>
      <c r="B1141" s="40"/>
    </row>
    <row r="1142" spans="1:2" x14ac:dyDescent="0.35">
      <c r="A1142" s="40"/>
      <c r="B1142" s="40"/>
    </row>
    <row r="1143" spans="1:2" x14ac:dyDescent="0.35">
      <c r="A1143" s="40"/>
      <c r="B1143" s="40"/>
    </row>
    <row r="1144" spans="1:2" x14ac:dyDescent="0.35">
      <c r="A1144" s="40"/>
      <c r="B1144" s="40"/>
    </row>
    <row r="1145" spans="1:2" x14ac:dyDescent="0.35">
      <c r="A1145" s="40"/>
      <c r="B1145" s="40"/>
    </row>
    <row r="1146" spans="1:2" x14ac:dyDescent="0.35">
      <c r="A1146" s="40"/>
      <c r="B1146" s="40"/>
    </row>
    <row r="1147" spans="1:2" x14ac:dyDescent="0.35">
      <c r="A1147" s="40"/>
      <c r="B1147" s="40"/>
    </row>
    <row r="1148" spans="1:2" x14ac:dyDescent="0.35">
      <c r="A1148" s="40"/>
      <c r="B1148" s="40"/>
    </row>
    <row r="1149" spans="1:2" x14ac:dyDescent="0.35">
      <c r="A1149" s="40"/>
      <c r="B1149" s="40"/>
    </row>
    <row r="1150" spans="1:2" x14ac:dyDescent="0.35">
      <c r="A1150" s="40"/>
      <c r="B1150" s="40"/>
    </row>
    <row r="1151" spans="1:2" x14ac:dyDescent="0.35">
      <c r="A1151" s="40"/>
      <c r="B1151" s="40"/>
    </row>
    <row r="1152" spans="1:2" x14ac:dyDescent="0.35">
      <c r="A1152" s="40"/>
      <c r="B1152" s="40"/>
    </row>
    <row r="1153" spans="1:2" x14ac:dyDescent="0.35">
      <c r="A1153" s="40"/>
      <c r="B1153" s="40"/>
    </row>
    <row r="1154" spans="1:2" x14ac:dyDescent="0.35">
      <c r="A1154" s="40"/>
      <c r="B1154" s="40"/>
    </row>
    <row r="1155" spans="1:2" x14ac:dyDescent="0.35">
      <c r="A1155" s="40"/>
      <c r="B1155" s="40"/>
    </row>
    <row r="1156" spans="1:2" x14ac:dyDescent="0.35">
      <c r="A1156" s="40"/>
      <c r="B1156" s="40"/>
    </row>
    <row r="1157" spans="1:2" x14ac:dyDescent="0.35">
      <c r="A1157" s="40"/>
      <c r="B1157" s="40"/>
    </row>
    <row r="1158" spans="1:2" x14ac:dyDescent="0.35">
      <c r="A1158" s="40"/>
      <c r="B1158" s="40"/>
    </row>
    <row r="1159" spans="1:2" x14ac:dyDescent="0.35">
      <c r="A1159" s="40"/>
      <c r="B1159" s="40"/>
    </row>
    <row r="1160" spans="1:2" x14ac:dyDescent="0.35">
      <c r="A1160" s="40"/>
      <c r="B1160" s="40"/>
    </row>
    <row r="1161" spans="1:2" x14ac:dyDescent="0.35">
      <c r="A1161" s="40"/>
      <c r="B1161" s="40"/>
    </row>
    <row r="1162" spans="1:2" x14ac:dyDescent="0.35">
      <c r="A1162" s="40"/>
      <c r="B1162" s="40"/>
    </row>
    <row r="1163" spans="1:2" x14ac:dyDescent="0.35">
      <c r="A1163" s="40"/>
      <c r="B1163" s="40"/>
    </row>
    <row r="1164" spans="1:2" x14ac:dyDescent="0.35">
      <c r="A1164" s="40"/>
      <c r="B1164" s="40"/>
    </row>
    <row r="1165" spans="1:2" x14ac:dyDescent="0.35">
      <c r="A1165" s="40"/>
      <c r="B1165" s="40"/>
    </row>
    <row r="1166" spans="1:2" x14ac:dyDescent="0.35">
      <c r="A1166" s="40"/>
      <c r="B1166" s="40"/>
    </row>
    <row r="1167" spans="1:2" x14ac:dyDescent="0.35">
      <c r="A1167" s="40"/>
      <c r="B1167" s="40"/>
    </row>
    <row r="1168" spans="1:2" x14ac:dyDescent="0.35">
      <c r="A1168" s="40"/>
      <c r="B1168" s="40"/>
    </row>
    <row r="1169" spans="1:2" x14ac:dyDescent="0.35">
      <c r="A1169" s="40"/>
      <c r="B1169" s="40"/>
    </row>
    <row r="1170" spans="1:2" x14ac:dyDescent="0.35">
      <c r="A1170" s="40"/>
      <c r="B1170" s="40"/>
    </row>
    <row r="1171" spans="1:2" x14ac:dyDescent="0.35">
      <c r="A1171" s="40"/>
      <c r="B1171" s="40"/>
    </row>
    <row r="1172" spans="1:2" x14ac:dyDescent="0.35">
      <c r="A1172" s="40"/>
      <c r="B1172" s="40"/>
    </row>
    <row r="1173" spans="1:2" x14ac:dyDescent="0.35">
      <c r="A1173" s="40"/>
      <c r="B1173" s="40"/>
    </row>
    <row r="1174" spans="1:2" x14ac:dyDescent="0.35">
      <c r="A1174" s="40"/>
      <c r="B1174" s="40"/>
    </row>
    <row r="1175" spans="1:2" x14ac:dyDescent="0.35">
      <c r="A1175" s="40"/>
      <c r="B1175" s="40"/>
    </row>
    <row r="1176" spans="1:2" x14ac:dyDescent="0.35">
      <c r="A1176" s="40"/>
      <c r="B1176" s="40"/>
    </row>
    <row r="1177" spans="1:2" x14ac:dyDescent="0.35">
      <c r="A1177" s="40"/>
      <c r="B1177" s="40"/>
    </row>
    <row r="1178" spans="1:2" x14ac:dyDescent="0.35">
      <c r="A1178" s="40"/>
      <c r="B1178" s="40"/>
    </row>
    <row r="1179" spans="1:2" x14ac:dyDescent="0.35">
      <c r="A1179" s="40"/>
      <c r="B1179" s="40"/>
    </row>
    <row r="1180" spans="1:2" x14ac:dyDescent="0.35">
      <c r="A1180" s="40"/>
      <c r="B1180" s="40"/>
    </row>
    <row r="1181" spans="1:2" x14ac:dyDescent="0.35">
      <c r="A1181" s="40"/>
      <c r="B1181" s="40"/>
    </row>
    <row r="1182" spans="1:2" x14ac:dyDescent="0.35">
      <c r="A1182" s="40"/>
      <c r="B1182" s="40"/>
    </row>
    <row r="1183" spans="1:2" x14ac:dyDescent="0.35">
      <c r="A1183" s="40"/>
      <c r="B1183" s="40"/>
    </row>
    <row r="1184" spans="1:2" x14ac:dyDescent="0.35">
      <c r="A1184" s="40"/>
      <c r="B1184" s="40"/>
    </row>
    <row r="1185" spans="1:2" x14ac:dyDescent="0.35">
      <c r="A1185" s="40"/>
      <c r="B1185" s="40"/>
    </row>
    <row r="1186" spans="1:2" x14ac:dyDescent="0.35">
      <c r="A1186" s="40"/>
      <c r="B1186" s="40"/>
    </row>
    <row r="1187" spans="1:2" x14ac:dyDescent="0.35">
      <c r="A1187" s="40"/>
      <c r="B1187" s="40"/>
    </row>
    <row r="1188" spans="1:2" x14ac:dyDescent="0.35">
      <c r="A1188" s="40"/>
      <c r="B1188" s="40"/>
    </row>
    <row r="1189" spans="1:2" x14ac:dyDescent="0.35">
      <c r="A1189" s="40"/>
      <c r="B1189" s="40"/>
    </row>
    <row r="1190" spans="1:2" x14ac:dyDescent="0.35">
      <c r="A1190" s="40"/>
      <c r="B1190" s="40"/>
    </row>
    <row r="1191" spans="1:2" x14ac:dyDescent="0.35">
      <c r="A1191" s="40"/>
      <c r="B1191" s="40"/>
    </row>
    <row r="1192" spans="1:2" x14ac:dyDescent="0.35">
      <c r="A1192" s="40"/>
      <c r="B1192" s="40"/>
    </row>
    <row r="1193" spans="1:2" x14ac:dyDescent="0.35">
      <c r="A1193" s="40"/>
      <c r="B1193" s="40"/>
    </row>
    <row r="1194" spans="1:2" x14ac:dyDescent="0.35">
      <c r="A1194" s="40"/>
      <c r="B1194" s="40"/>
    </row>
    <row r="1195" spans="1:2" x14ac:dyDescent="0.35">
      <c r="A1195" s="40"/>
      <c r="B1195" s="40"/>
    </row>
    <row r="1196" spans="1:2" x14ac:dyDescent="0.35">
      <c r="A1196" s="40"/>
      <c r="B1196" s="40"/>
    </row>
    <row r="1197" spans="1:2" x14ac:dyDescent="0.35">
      <c r="A1197" s="40"/>
      <c r="B1197" s="40"/>
    </row>
    <row r="1198" spans="1:2" x14ac:dyDescent="0.35">
      <c r="A1198" s="40"/>
      <c r="B1198" s="40"/>
    </row>
    <row r="1199" spans="1:2" x14ac:dyDescent="0.35">
      <c r="A1199" s="40"/>
      <c r="B1199" s="40"/>
    </row>
    <row r="1200" spans="1:2" x14ac:dyDescent="0.35">
      <c r="A1200" s="40"/>
      <c r="B1200" s="40"/>
    </row>
    <row r="1201" spans="1:2" x14ac:dyDescent="0.35">
      <c r="A1201" s="40"/>
      <c r="B1201" s="40"/>
    </row>
    <row r="1202" spans="1:2" x14ac:dyDescent="0.35">
      <c r="A1202" s="40"/>
      <c r="B1202" s="40"/>
    </row>
    <row r="1203" spans="1:2" x14ac:dyDescent="0.35">
      <c r="A1203" s="40"/>
      <c r="B1203" s="40"/>
    </row>
    <row r="1204" spans="1:2" x14ac:dyDescent="0.35">
      <c r="A1204" s="40"/>
      <c r="B1204" s="40"/>
    </row>
    <row r="1205" spans="1:2" x14ac:dyDescent="0.35">
      <c r="A1205" s="40"/>
      <c r="B1205" s="40"/>
    </row>
    <row r="1206" spans="1:2" x14ac:dyDescent="0.35">
      <c r="A1206" s="40"/>
      <c r="B1206" s="40"/>
    </row>
    <row r="1207" spans="1:2" x14ac:dyDescent="0.35">
      <c r="A1207" s="40"/>
      <c r="B1207" s="40"/>
    </row>
    <row r="1208" spans="1:2" x14ac:dyDescent="0.35">
      <c r="A1208" s="40"/>
      <c r="B1208" s="40"/>
    </row>
    <row r="1209" spans="1:2" x14ac:dyDescent="0.35">
      <c r="A1209" s="40"/>
      <c r="B1209" s="40"/>
    </row>
    <row r="1210" spans="1:2" x14ac:dyDescent="0.35">
      <c r="A1210" s="40"/>
      <c r="B1210" s="40"/>
    </row>
    <row r="1211" spans="1:2" x14ac:dyDescent="0.35">
      <c r="A1211" s="40"/>
      <c r="B1211" s="40"/>
    </row>
    <row r="1212" spans="1:2" x14ac:dyDescent="0.35">
      <c r="A1212" s="40"/>
      <c r="B1212" s="40"/>
    </row>
    <row r="1213" spans="1:2" x14ac:dyDescent="0.35">
      <c r="A1213" s="40"/>
      <c r="B1213" s="40"/>
    </row>
    <row r="1214" spans="1:2" x14ac:dyDescent="0.35">
      <c r="A1214" s="40"/>
      <c r="B1214" s="40"/>
    </row>
    <row r="1215" spans="1:2" x14ac:dyDescent="0.35">
      <c r="A1215" s="40"/>
      <c r="B1215" s="40"/>
    </row>
    <row r="1216" spans="1:2" x14ac:dyDescent="0.35">
      <c r="A1216" s="40"/>
      <c r="B1216" s="40"/>
    </row>
    <row r="1217" spans="1:2" x14ac:dyDescent="0.35">
      <c r="A1217" s="40"/>
      <c r="B1217" s="40"/>
    </row>
    <row r="1218" spans="1:2" x14ac:dyDescent="0.35">
      <c r="A1218" s="40"/>
      <c r="B1218" s="40"/>
    </row>
    <row r="1219" spans="1:2" x14ac:dyDescent="0.35">
      <c r="A1219" s="40"/>
      <c r="B1219" s="40"/>
    </row>
    <row r="1220" spans="1:2" x14ac:dyDescent="0.35">
      <c r="A1220" s="40"/>
      <c r="B1220" s="40"/>
    </row>
    <row r="1221" spans="1:2" x14ac:dyDescent="0.35">
      <c r="A1221" s="40"/>
      <c r="B1221" s="40"/>
    </row>
    <row r="1222" spans="1:2" x14ac:dyDescent="0.35">
      <c r="A1222" s="40"/>
      <c r="B1222" s="40"/>
    </row>
    <row r="1223" spans="1:2" x14ac:dyDescent="0.35">
      <c r="A1223" s="40"/>
      <c r="B1223" s="40"/>
    </row>
    <row r="1224" spans="1:2" x14ac:dyDescent="0.35">
      <c r="A1224" s="40"/>
      <c r="B1224" s="40"/>
    </row>
    <row r="1225" spans="1:2" x14ac:dyDescent="0.35">
      <c r="A1225" s="40"/>
      <c r="B1225" s="40"/>
    </row>
    <row r="1226" spans="1:2" x14ac:dyDescent="0.35">
      <c r="A1226" s="40"/>
      <c r="B1226" s="40"/>
    </row>
    <row r="1227" spans="1:2" x14ac:dyDescent="0.35">
      <c r="A1227" s="40"/>
      <c r="B1227" s="40"/>
    </row>
    <row r="1228" spans="1:2" x14ac:dyDescent="0.35">
      <c r="A1228" s="40"/>
      <c r="B1228" s="40"/>
    </row>
    <row r="1229" spans="1:2" x14ac:dyDescent="0.35">
      <c r="A1229" s="40"/>
      <c r="B1229" s="40"/>
    </row>
    <row r="1230" spans="1:2" x14ac:dyDescent="0.35">
      <c r="A1230" s="40"/>
      <c r="B1230" s="40"/>
    </row>
    <row r="1231" spans="1:2" x14ac:dyDescent="0.35">
      <c r="A1231" s="40"/>
      <c r="B1231" s="40"/>
    </row>
    <row r="1232" spans="1:2" x14ac:dyDescent="0.35">
      <c r="A1232" s="40"/>
      <c r="B1232" s="40"/>
    </row>
    <row r="1233" spans="1:2" x14ac:dyDescent="0.35">
      <c r="A1233" s="40"/>
      <c r="B1233" s="40"/>
    </row>
    <row r="1234" spans="1:2" x14ac:dyDescent="0.35">
      <c r="A1234" s="40"/>
      <c r="B1234" s="40"/>
    </row>
    <row r="1235" spans="1:2" x14ac:dyDescent="0.35">
      <c r="A1235" s="40"/>
      <c r="B1235" s="40"/>
    </row>
    <row r="1236" spans="1:2" x14ac:dyDescent="0.35">
      <c r="A1236" s="40"/>
      <c r="B1236" s="40"/>
    </row>
    <row r="1237" spans="1:2" x14ac:dyDescent="0.35">
      <c r="A1237" s="40"/>
      <c r="B1237" s="40"/>
    </row>
    <row r="1238" spans="1:2" x14ac:dyDescent="0.35">
      <c r="A1238" s="40"/>
      <c r="B1238" s="40"/>
    </row>
    <row r="1239" spans="1:2" x14ac:dyDescent="0.35">
      <c r="A1239" s="40"/>
      <c r="B1239" s="40"/>
    </row>
    <row r="1240" spans="1:2" x14ac:dyDescent="0.35">
      <c r="A1240" s="40"/>
      <c r="B1240" s="40"/>
    </row>
    <row r="1241" spans="1:2" x14ac:dyDescent="0.35">
      <c r="A1241" s="40"/>
      <c r="B1241" s="40"/>
    </row>
    <row r="1242" spans="1:2" x14ac:dyDescent="0.35">
      <c r="A1242" s="40"/>
      <c r="B1242" s="40"/>
    </row>
    <row r="1243" spans="1:2" x14ac:dyDescent="0.35">
      <c r="A1243" s="40"/>
      <c r="B1243" s="40"/>
    </row>
    <row r="1244" spans="1:2" x14ac:dyDescent="0.35">
      <c r="A1244" s="40"/>
      <c r="B1244" s="40"/>
    </row>
    <row r="1245" spans="1:2" x14ac:dyDescent="0.35">
      <c r="A1245" s="40"/>
      <c r="B1245" s="40"/>
    </row>
    <row r="1246" spans="1:2" x14ac:dyDescent="0.35">
      <c r="A1246" s="40"/>
      <c r="B1246" s="40"/>
    </row>
    <row r="1247" spans="1:2" x14ac:dyDescent="0.35">
      <c r="A1247" s="40"/>
      <c r="B1247" s="40"/>
    </row>
    <row r="1248" spans="1:2" x14ac:dyDescent="0.35">
      <c r="A1248" s="40"/>
      <c r="B1248" s="40"/>
    </row>
    <row r="1249" spans="1:2" x14ac:dyDescent="0.35">
      <c r="A1249" s="40"/>
      <c r="B1249" s="40"/>
    </row>
    <row r="1250" spans="1:2" x14ac:dyDescent="0.35">
      <c r="A1250" s="40"/>
      <c r="B1250" s="40"/>
    </row>
    <row r="1251" spans="1:2" x14ac:dyDescent="0.35">
      <c r="A1251" s="40"/>
      <c r="B1251" s="40"/>
    </row>
    <row r="1252" spans="1:2" x14ac:dyDescent="0.35">
      <c r="A1252" s="40"/>
      <c r="B1252" s="40"/>
    </row>
    <row r="1253" spans="1:2" x14ac:dyDescent="0.35">
      <c r="A1253" s="40"/>
      <c r="B1253" s="40"/>
    </row>
    <row r="1254" spans="1:2" x14ac:dyDescent="0.35">
      <c r="A1254" s="40"/>
      <c r="B1254" s="40"/>
    </row>
    <row r="1255" spans="1:2" x14ac:dyDescent="0.35">
      <c r="A1255" s="40"/>
      <c r="B1255" s="40"/>
    </row>
    <row r="1256" spans="1:2" x14ac:dyDescent="0.35">
      <c r="A1256" s="40"/>
      <c r="B1256" s="40"/>
    </row>
    <row r="1257" spans="1:2" x14ac:dyDescent="0.35">
      <c r="A1257" s="40"/>
      <c r="B1257" s="40"/>
    </row>
    <row r="1258" spans="1:2" x14ac:dyDescent="0.35">
      <c r="A1258" s="40"/>
      <c r="B1258" s="40"/>
    </row>
    <row r="1259" spans="1:2" x14ac:dyDescent="0.35">
      <c r="A1259" s="40"/>
      <c r="B1259" s="40"/>
    </row>
    <row r="1260" spans="1:2" x14ac:dyDescent="0.35">
      <c r="A1260" s="40"/>
      <c r="B1260" s="40"/>
    </row>
    <row r="1261" spans="1:2" x14ac:dyDescent="0.35">
      <c r="A1261" s="40"/>
      <c r="B1261" s="40"/>
    </row>
    <row r="1262" spans="1:2" x14ac:dyDescent="0.35">
      <c r="A1262" s="40"/>
      <c r="B1262" s="40"/>
    </row>
    <row r="1263" spans="1:2" x14ac:dyDescent="0.35">
      <c r="A1263" s="40"/>
      <c r="B1263" s="40"/>
    </row>
    <row r="1264" spans="1:2" x14ac:dyDescent="0.35">
      <c r="A1264" s="40"/>
      <c r="B1264" s="40"/>
    </row>
    <row r="1265" spans="1:2" x14ac:dyDescent="0.35">
      <c r="A1265" s="40"/>
      <c r="B1265" s="40"/>
    </row>
    <row r="1266" spans="1:2" x14ac:dyDescent="0.35">
      <c r="A1266" s="40"/>
      <c r="B1266" s="40"/>
    </row>
    <row r="1267" spans="1:2" x14ac:dyDescent="0.35">
      <c r="A1267" s="40"/>
      <c r="B1267" s="40"/>
    </row>
    <row r="1268" spans="1:2" x14ac:dyDescent="0.35">
      <c r="A1268" s="40"/>
      <c r="B1268" s="40"/>
    </row>
    <row r="1269" spans="1:2" x14ac:dyDescent="0.35">
      <c r="A1269" s="40"/>
      <c r="B1269" s="40"/>
    </row>
    <row r="1270" spans="1:2" x14ac:dyDescent="0.35">
      <c r="A1270" s="40"/>
      <c r="B1270" s="40"/>
    </row>
    <row r="1271" spans="1:2" x14ac:dyDescent="0.35">
      <c r="A1271" s="40"/>
      <c r="B1271" s="40"/>
    </row>
    <row r="1272" spans="1:2" x14ac:dyDescent="0.35">
      <c r="A1272" s="40"/>
      <c r="B1272" s="40"/>
    </row>
    <row r="1273" spans="1:2" x14ac:dyDescent="0.35">
      <c r="A1273" s="40"/>
      <c r="B1273" s="40"/>
    </row>
    <row r="1274" spans="1:2" x14ac:dyDescent="0.35">
      <c r="A1274" s="40"/>
      <c r="B1274" s="40"/>
    </row>
    <row r="1275" spans="1:2" x14ac:dyDescent="0.35">
      <c r="A1275" s="40"/>
      <c r="B1275" s="40"/>
    </row>
    <row r="1276" spans="1:2" x14ac:dyDescent="0.35">
      <c r="A1276" s="40"/>
      <c r="B1276" s="40"/>
    </row>
    <row r="1277" spans="1:2" x14ac:dyDescent="0.35">
      <c r="A1277" s="40"/>
      <c r="B1277" s="40"/>
    </row>
    <row r="1278" spans="1:2" x14ac:dyDescent="0.35">
      <c r="A1278" s="40"/>
      <c r="B1278" s="40"/>
    </row>
    <row r="1279" spans="1:2" x14ac:dyDescent="0.35">
      <c r="A1279" s="40"/>
      <c r="B1279" s="40"/>
    </row>
    <row r="1280" spans="1:2" x14ac:dyDescent="0.35">
      <c r="A1280" s="40"/>
      <c r="B1280" s="40"/>
    </row>
    <row r="1281" spans="1:2" x14ac:dyDescent="0.35">
      <c r="A1281" s="40"/>
      <c r="B1281" s="40"/>
    </row>
    <row r="1282" spans="1:2" x14ac:dyDescent="0.35">
      <c r="A1282" s="40"/>
      <c r="B1282" s="40"/>
    </row>
    <row r="1283" spans="1:2" x14ac:dyDescent="0.35">
      <c r="A1283" s="40"/>
      <c r="B1283" s="40"/>
    </row>
    <row r="1284" spans="1:2" x14ac:dyDescent="0.35">
      <c r="A1284" s="40"/>
      <c r="B1284" s="40"/>
    </row>
    <row r="1285" spans="1:2" x14ac:dyDescent="0.35">
      <c r="A1285" s="40"/>
      <c r="B1285" s="40"/>
    </row>
    <row r="1286" spans="1:2" x14ac:dyDescent="0.35">
      <c r="A1286" s="40"/>
      <c r="B1286" s="40"/>
    </row>
    <row r="1287" spans="1:2" x14ac:dyDescent="0.35">
      <c r="A1287" s="40"/>
      <c r="B1287" s="40"/>
    </row>
    <row r="1288" spans="1:2" x14ac:dyDescent="0.35">
      <c r="A1288" s="40"/>
      <c r="B1288" s="40"/>
    </row>
    <row r="1289" spans="1:2" x14ac:dyDescent="0.35">
      <c r="A1289" s="40"/>
      <c r="B1289" s="40"/>
    </row>
    <row r="1290" spans="1:2" x14ac:dyDescent="0.35">
      <c r="A1290" s="40"/>
      <c r="B1290" s="40"/>
    </row>
    <row r="1291" spans="1:2" x14ac:dyDescent="0.35">
      <c r="A1291" s="40"/>
      <c r="B1291" s="40"/>
    </row>
    <row r="1292" spans="1:2" x14ac:dyDescent="0.35">
      <c r="A1292" s="40"/>
      <c r="B1292" s="40"/>
    </row>
    <row r="1293" spans="1:2" x14ac:dyDescent="0.35">
      <c r="A1293" s="40"/>
      <c r="B1293" s="40"/>
    </row>
    <row r="1294" spans="1:2" x14ac:dyDescent="0.35">
      <c r="A1294" s="40"/>
      <c r="B1294" s="40"/>
    </row>
    <row r="1295" spans="1:2" x14ac:dyDescent="0.35">
      <c r="A1295" s="40"/>
      <c r="B1295" s="40"/>
    </row>
    <row r="1296" spans="1:2" x14ac:dyDescent="0.35">
      <c r="A1296" s="40"/>
      <c r="B1296" s="40"/>
    </row>
    <row r="1297" spans="1:2" x14ac:dyDescent="0.35">
      <c r="A1297" s="40"/>
      <c r="B1297" s="40"/>
    </row>
    <row r="1298" spans="1:2" x14ac:dyDescent="0.35">
      <c r="A1298" s="40"/>
      <c r="B1298" s="40"/>
    </row>
    <row r="1299" spans="1:2" x14ac:dyDescent="0.35">
      <c r="A1299" s="40"/>
      <c r="B1299" s="40"/>
    </row>
    <row r="1300" spans="1:2" x14ac:dyDescent="0.35">
      <c r="A1300" s="40"/>
      <c r="B1300" s="40"/>
    </row>
    <row r="1301" spans="1:2" x14ac:dyDescent="0.35">
      <c r="A1301" s="40"/>
      <c r="B1301" s="40"/>
    </row>
    <row r="1302" spans="1:2" x14ac:dyDescent="0.35">
      <c r="A1302" s="40"/>
      <c r="B1302" s="40"/>
    </row>
    <row r="1303" spans="1:2" x14ac:dyDescent="0.35">
      <c r="A1303" s="40"/>
      <c r="B1303" s="40"/>
    </row>
    <row r="1304" spans="1:2" x14ac:dyDescent="0.35">
      <c r="A1304" s="40"/>
      <c r="B1304" s="40"/>
    </row>
    <row r="1305" spans="1:2" x14ac:dyDescent="0.35">
      <c r="A1305" s="40"/>
      <c r="B1305" s="40"/>
    </row>
    <row r="1306" spans="1:2" x14ac:dyDescent="0.35">
      <c r="A1306" s="40"/>
      <c r="B1306" s="40"/>
    </row>
    <row r="1307" spans="1:2" x14ac:dyDescent="0.35">
      <c r="A1307" s="40"/>
      <c r="B1307" s="40"/>
    </row>
    <row r="1308" spans="1:2" x14ac:dyDescent="0.35">
      <c r="A1308" s="40"/>
      <c r="B1308" s="40"/>
    </row>
    <row r="1309" spans="1:2" x14ac:dyDescent="0.35">
      <c r="A1309" s="40"/>
      <c r="B1309" s="40"/>
    </row>
    <row r="1310" spans="1:2" x14ac:dyDescent="0.35">
      <c r="A1310" s="40"/>
      <c r="B1310" s="40"/>
    </row>
    <row r="1311" spans="1:2" x14ac:dyDescent="0.35">
      <c r="A1311" s="40"/>
      <c r="B1311" s="40"/>
    </row>
    <row r="1312" spans="1:2" x14ac:dyDescent="0.35">
      <c r="A1312" s="40"/>
      <c r="B1312" s="40"/>
    </row>
    <row r="1313" spans="1:2" x14ac:dyDescent="0.35">
      <c r="A1313" s="40"/>
      <c r="B1313" s="40"/>
    </row>
    <row r="1314" spans="1:2" x14ac:dyDescent="0.35">
      <c r="A1314" s="40"/>
      <c r="B1314" s="40"/>
    </row>
    <row r="1315" spans="1:2" x14ac:dyDescent="0.35">
      <c r="A1315" s="40"/>
      <c r="B1315" s="40"/>
    </row>
    <row r="1316" spans="1:2" x14ac:dyDescent="0.35">
      <c r="A1316" s="40"/>
      <c r="B1316" s="40"/>
    </row>
    <row r="1317" spans="1:2" x14ac:dyDescent="0.35">
      <c r="A1317" s="40"/>
      <c r="B1317" s="40"/>
    </row>
    <row r="1318" spans="1:2" x14ac:dyDescent="0.35">
      <c r="A1318" s="40"/>
      <c r="B1318" s="40"/>
    </row>
    <row r="1319" spans="1:2" x14ac:dyDescent="0.35">
      <c r="A1319" s="40"/>
      <c r="B1319" s="40"/>
    </row>
    <row r="1320" spans="1:2" x14ac:dyDescent="0.35">
      <c r="A1320" s="40"/>
      <c r="B1320" s="40"/>
    </row>
    <row r="1321" spans="1:2" x14ac:dyDescent="0.35">
      <c r="A1321" s="40"/>
      <c r="B1321" s="40"/>
    </row>
    <row r="1322" spans="1:2" x14ac:dyDescent="0.35">
      <c r="A1322" s="40"/>
      <c r="B1322" s="40"/>
    </row>
    <row r="1323" spans="1:2" x14ac:dyDescent="0.35">
      <c r="A1323" s="40"/>
      <c r="B1323" s="40"/>
    </row>
    <row r="1324" spans="1:2" x14ac:dyDescent="0.35">
      <c r="A1324" s="40"/>
      <c r="B1324" s="40"/>
    </row>
    <row r="1325" spans="1:2" x14ac:dyDescent="0.35">
      <c r="A1325" s="40"/>
      <c r="B1325" s="40"/>
    </row>
    <row r="1326" spans="1:2" x14ac:dyDescent="0.35">
      <c r="A1326" s="40"/>
      <c r="B1326" s="40"/>
    </row>
    <row r="1327" spans="1:2" x14ac:dyDescent="0.35">
      <c r="A1327" s="40"/>
      <c r="B1327" s="40"/>
    </row>
    <row r="1328" spans="1:2" x14ac:dyDescent="0.35">
      <c r="A1328" s="40"/>
      <c r="B1328" s="40"/>
    </row>
    <row r="1329" spans="1:2" x14ac:dyDescent="0.35">
      <c r="A1329" s="40"/>
      <c r="B1329" s="40"/>
    </row>
    <row r="1330" spans="1:2" x14ac:dyDescent="0.35">
      <c r="A1330" s="40"/>
      <c r="B1330" s="40"/>
    </row>
    <row r="1331" spans="1:2" x14ac:dyDescent="0.35">
      <c r="A1331" s="40"/>
      <c r="B1331" s="40"/>
    </row>
    <row r="1332" spans="1:2" x14ac:dyDescent="0.35">
      <c r="A1332" s="40"/>
      <c r="B1332" s="40"/>
    </row>
    <row r="1333" spans="1:2" x14ac:dyDescent="0.35">
      <c r="A1333" s="40"/>
      <c r="B1333" s="40"/>
    </row>
    <row r="1334" spans="1:2" x14ac:dyDescent="0.35">
      <c r="A1334" s="40"/>
      <c r="B1334" s="40"/>
    </row>
    <row r="1335" spans="1:2" x14ac:dyDescent="0.35">
      <c r="A1335" s="40"/>
      <c r="B1335" s="40"/>
    </row>
    <row r="1336" spans="1:2" x14ac:dyDescent="0.35">
      <c r="A1336" s="40"/>
      <c r="B1336" s="40"/>
    </row>
    <row r="1337" spans="1:2" x14ac:dyDescent="0.35">
      <c r="A1337" s="40"/>
      <c r="B1337" s="40"/>
    </row>
    <row r="1338" spans="1:2" x14ac:dyDescent="0.35">
      <c r="A1338" s="40"/>
      <c r="B1338" s="40"/>
    </row>
    <row r="1339" spans="1:2" x14ac:dyDescent="0.35">
      <c r="A1339" s="40"/>
      <c r="B1339" s="40"/>
    </row>
    <row r="1340" spans="1:2" x14ac:dyDescent="0.35">
      <c r="A1340" s="40"/>
      <c r="B1340" s="40"/>
    </row>
    <row r="1341" spans="1:2" x14ac:dyDescent="0.35">
      <c r="A1341" s="40"/>
      <c r="B1341" s="40"/>
    </row>
    <row r="1342" spans="1:2" x14ac:dyDescent="0.35">
      <c r="A1342" s="40"/>
      <c r="B1342" s="40"/>
    </row>
    <row r="1343" spans="1:2" x14ac:dyDescent="0.35">
      <c r="A1343" s="40"/>
      <c r="B1343" s="40"/>
    </row>
    <row r="1344" spans="1:2" x14ac:dyDescent="0.35">
      <c r="A1344" s="40"/>
      <c r="B1344" s="40"/>
    </row>
    <row r="1345" spans="1:2" x14ac:dyDescent="0.35">
      <c r="A1345" s="40"/>
      <c r="B1345" s="40"/>
    </row>
    <row r="1346" spans="1:2" x14ac:dyDescent="0.35">
      <c r="A1346" s="40"/>
      <c r="B1346" s="40"/>
    </row>
    <row r="1347" spans="1:2" x14ac:dyDescent="0.35">
      <c r="A1347" s="40"/>
      <c r="B1347" s="40"/>
    </row>
    <row r="1348" spans="1:2" x14ac:dyDescent="0.35">
      <c r="A1348" s="40"/>
      <c r="B1348" s="40"/>
    </row>
    <row r="1349" spans="1:2" x14ac:dyDescent="0.35">
      <c r="A1349" s="40"/>
      <c r="B1349" s="40"/>
    </row>
    <row r="1350" spans="1:2" x14ac:dyDescent="0.35">
      <c r="A1350" s="40"/>
      <c r="B1350" s="40"/>
    </row>
    <row r="1351" spans="1:2" x14ac:dyDescent="0.35">
      <c r="A1351" s="40"/>
      <c r="B1351" s="40"/>
    </row>
    <row r="1352" spans="1:2" x14ac:dyDescent="0.35">
      <c r="A1352" s="40"/>
      <c r="B1352" s="40"/>
    </row>
    <row r="1353" spans="1:2" x14ac:dyDescent="0.35">
      <c r="A1353" s="40"/>
      <c r="B1353" s="40"/>
    </row>
    <row r="1354" spans="1:2" x14ac:dyDescent="0.35">
      <c r="A1354" s="40"/>
      <c r="B1354" s="40"/>
    </row>
    <row r="1355" spans="1:2" x14ac:dyDescent="0.35">
      <c r="A1355" s="40"/>
      <c r="B1355" s="40"/>
    </row>
    <row r="1356" spans="1:2" x14ac:dyDescent="0.35">
      <c r="A1356" s="40"/>
      <c r="B1356" s="40"/>
    </row>
    <row r="1357" spans="1:2" x14ac:dyDescent="0.35">
      <c r="A1357" s="40"/>
      <c r="B1357" s="40"/>
    </row>
    <row r="1358" spans="1:2" x14ac:dyDescent="0.35">
      <c r="A1358" s="40"/>
      <c r="B1358" s="40"/>
    </row>
    <row r="1359" spans="1:2" x14ac:dyDescent="0.35">
      <c r="A1359" s="40"/>
      <c r="B1359" s="40"/>
    </row>
    <row r="1360" spans="1:2" x14ac:dyDescent="0.35">
      <c r="A1360" s="40"/>
      <c r="B1360" s="40"/>
    </row>
    <row r="1361" spans="1:2" x14ac:dyDescent="0.35">
      <c r="A1361" s="40"/>
      <c r="B1361" s="40"/>
    </row>
    <row r="1362" spans="1:2" x14ac:dyDescent="0.35">
      <c r="A1362" s="40"/>
      <c r="B1362" s="40"/>
    </row>
    <row r="1363" spans="1:2" x14ac:dyDescent="0.35">
      <c r="A1363" s="40"/>
      <c r="B1363" s="40"/>
    </row>
    <row r="1364" spans="1:2" x14ac:dyDescent="0.35">
      <c r="A1364" s="40"/>
      <c r="B1364" s="40"/>
    </row>
    <row r="1365" spans="1:2" x14ac:dyDescent="0.35">
      <c r="A1365" s="40"/>
      <c r="B1365" s="40"/>
    </row>
    <row r="1366" spans="1:2" x14ac:dyDescent="0.35">
      <c r="A1366" s="40"/>
      <c r="B1366" s="40"/>
    </row>
    <row r="1367" spans="1:2" x14ac:dyDescent="0.35">
      <c r="A1367" s="40"/>
      <c r="B1367" s="40"/>
    </row>
    <row r="1368" spans="1:2" x14ac:dyDescent="0.35">
      <c r="A1368" s="40"/>
      <c r="B1368" s="40"/>
    </row>
    <row r="1369" spans="1:2" x14ac:dyDescent="0.35">
      <c r="A1369" s="40"/>
      <c r="B1369" s="40"/>
    </row>
    <row r="1370" spans="1:2" x14ac:dyDescent="0.35">
      <c r="A1370" s="40"/>
      <c r="B1370" s="40"/>
    </row>
    <row r="1371" spans="1:2" x14ac:dyDescent="0.35">
      <c r="A1371" s="40"/>
      <c r="B1371" s="40"/>
    </row>
    <row r="1372" spans="1:2" x14ac:dyDescent="0.35">
      <c r="A1372" s="40"/>
      <c r="B1372" s="40"/>
    </row>
    <row r="1373" spans="1:2" x14ac:dyDescent="0.35">
      <c r="A1373" s="40"/>
      <c r="B1373" s="40"/>
    </row>
    <row r="1374" spans="1:2" x14ac:dyDescent="0.35">
      <c r="A1374" s="40"/>
      <c r="B1374" s="40"/>
    </row>
    <row r="1375" spans="1:2" x14ac:dyDescent="0.35">
      <c r="A1375" s="40"/>
      <c r="B1375" s="40"/>
    </row>
    <row r="1376" spans="1:2" x14ac:dyDescent="0.35">
      <c r="A1376" s="40"/>
      <c r="B1376" s="40"/>
    </row>
    <row r="1377" spans="1:2" x14ac:dyDescent="0.35">
      <c r="A1377" s="40"/>
      <c r="B1377" s="40"/>
    </row>
    <row r="1378" spans="1:2" x14ac:dyDescent="0.35">
      <c r="A1378" s="40"/>
      <c r="B1378" s="40"/>
    </row>
    <row r="1379" spans="1:2" x14ac:dyDescent="0.35">
      <c r="A1379" s="40"/>
      <c r="B1379" s="40"/>
    </row>
    <row r="1380" spans="1:2" x14ac:dyDescent="0.35">
      <c r="A1380" s="40"/>
      <c r="B1380" s="40"/>
    </row>
    <row r="1381" spans="1:2" x14ac:dyDescent="0.35">
      <c r="A1381" s="40"/>
      <c r="B1381" s="40"/>
    </row>
    <row r="1382" spans="1:2" x14ac:dyDescent="0.35">
      <c r="A1382" s="40"/>
      <c r="B1382" s="40"/>
    </row>
    <row r="1383" spans="1:2" x14ac:dyDescent="0.35">
      <c r="A1383" s="40"/>
      <c r="B1383" s="40"/>
    </row>
    <row r="1384" spans="1:2" x14ac:dyDescent="0.35">
      <c r="A1384" s="40"/>
      <c r="B1384" s="40"/>
    </row>
    <row r="1385" spans="1:2" x14ac:dyDescent="0.35">
      <c r="A1385" s="40"/>
      <c r="B1385" s="40"/>
    </row>
    <row r="1386" spans="1:2" x14ac:dyDescent="0.35">
      <c r="A1386" s="40"/>
      <c r="B1386" s="40"/>
    </row>
    <row r="1387" spans="1:2" x14ac:dyDescent="0.35">
      <c r="A1387" s="40"/>
      <c r="B1387" s="40"/>
    </row>
    <row r="1388" spans="1:2" x14ac:dyDescent="0.35">
      <c r="A1388" s="40"/>
      <c r="B1388" s="40"/>
    </row>
    <row r="1389" spans="1:2" x14ac:dyDescent="0.35">
      <c r="A1389" s="40"/>
      <c r="B1389" s="40"/>
    </row>
    <row r="1390" spans="1:2" x14ac:dyDescent="0.35">
      <c r="A1390" s="40"/>
      <c r="B1390" s="40"/>
    </row>
    <row r="1391" spans="1:2" x14ac:dyDescent="0.35">
      <c r="A1391" s="40"/>
      <c r="B1391" s="40"/>
    </row>
    <row r="1392" spans="1:2" x14ac:dyDescent="0.35">
      <c r="A1392" s="40"/>
      <c r="B1392" s="40"/>
    </row>
    <row r="1393" spans="1:2" x14ac:dyDescent="0.35">
      <c r="A1393" s="40"/>
      <c r="B1393" s="40"/>
    </row>
    <row r="1394" spans="1:2" x14ac:dyDescent="0.35">
      <c r="A1394" s="40"/>
      <c r="B1394" s="40"/>
    </row>
    <row r="1395" spans="1:2" x14ac:dyDescent="0.35">
      <c r="A1395" s="40"/>
      <c r="B1395" s="40"/>
    </row>
    <row r="1396" spans="1:2" x14ac:dyDescent="0.35">
      <c r="A1396" s="40"/>
      <c r="B1396" s="40"/>
    </row>
    <row r="1397" spans="1:2" x14ac:dyDescent="0.35">
      <c r="A1397" s="40"/>
      <c r="B1397" s="40"/>
    </row>
    <row r="1398" spans="1:2" x14ac:dyDescent="0.35">
      <c r="A1398" s="40"/>
      <c r="B1398" s="40"/>
    </row>
    <row r="1399" spans="1:2" x14ac:dyDescent="0.35">
      <c r="A1399" s="40"/>
      <c r="B1399" s="40"/>
    </row>
    <row r="1400" spans="1:2" x14ac:dyDescent="0.35">
      <c r="A1400" s="40"/>
      <c r="B1400" s="40"/>
    </row>
    <row r="1401" spans="1:2" x14ac:dyDescent="0.35">
      <c r="A1401" s="40"/>
      <c r="B1401" s="40"/>
    </row>
    <row r="1402" spans="1:2" x14ac:dyDescent="0.35">
      <c r="A1402" s="40"/>
      <c r="B1402" s="40"/>
    </row>
    <row r="1403" spans="1:2" x14ac:dyDescent="0.35">
      <c r="A1403" s="40"/>
      <c r="B1403" s="40"/>
    </row>
    <row r="1404" spans="1:2" x14ac:dyDescent="0.35">
      <c r="A1404" s="40"/>
      <c r="B1404" s="40"/>
    </row>
    <row r="1405" spans="1:2" x14ac:dyDescent="0.35">
      <c r="A1405" s="40"/>
      <c r="B1405" s="40"/>
    </row>
    <row r="1406" spans="1:2" x14ac:dyDescent="0.35">
      <c r="A1406" s="40"/>
      <c r="B1406" s="40"/>
    </row>
    <row r="1407" spans="1:2" x14ac:dyDescent="0.35">
      <c r="A1407" s="40"/>
      <c r="B1407" s="40"/>
    </row>
    <row r="1408" spans="1:2" x14ac:dyDescent="0.35">
      <c r="A1408" s="40"/>
      <c r="B1408" s="40"/>
    </row>
    <row r="1409" spans="1:2" x14ac:dyDescent="0.35">
      <c r="A1409" s="40"/>
      <c r="B1409" s="40"/>
    </row>
    <row r="1410" spans="1:2" x14ac:dyDescent="0.35">
      <c r="A1410" s="40"/>
      <c r="B1410" s="40"/>
    </row>
    <row r="1411" spans="1:2" x14ac:dyDescent="0.35">
      <c r="A1411" s="40"/>
      <c r="B1411" s="40"/>
    </row>
    <row r="1412" spans="1:2" x14ac:dyDescent="0.35">
      <c r="A1412" s="40"/>
      <c r="B1412" s="40"/>
    </row>
    <row r="1413" spans="1:2" x14ac:dyDescent="0.35">
      <c r="A1413" s="40"/>
      <c r="B1413" s="40"/>
    </row>
    <row r="1414" spans="1:2" x14ac:dyDescent="0.35">
      <c r="A1414" s="40"/>
      <c r="B1414" s="40"/>
    </row>
    <row r="1415" spans="1:2" x14ac:dyDescent="0.35">
      <c r="A1415" s="40"/>
      <c r="B1415" s="40"/>
    </row>
    <row r="1416" spans="1:2" x14ac:dyDescent="0.35">
      <c r="A1416" s="40"/>
      <c r="B1416" s="40"/>
    </row>
    <row r="1417" spans="1:2" x14ac:dyDescent="0.35">
      <c r="A1417" s="40"/>
      <c r="B1417" s="40"/>
    </row>
    <row r="1418" spans="1:2" x14ac:dyDescent="0.35">
      <c r="A1418" s="40"/>
      <c r="B1418" s="40"/>
    </row>
    <row r="1419" spans="1:2" x14ac:dyDescent="0.35">
      <c r="A1419" s="40"/>
      <c r="B1419" s="40"/>
    </row>
    <row r="1420" spans="1:2" x14ac:dyDescent="0.35">
      <c r="A1420" s="40"/>
      <c r="B1420" s="40"/>
    </row>
    <row r="1421" spans="1:2" x14ac:dyDescent="0.35">
      <c r="A1421" s="40"/>
      <c r="B1421" s="40"/>
    </row>
    <row r="1422" spans="1:2" x14ac:dyDescent="0.35">
      <c r="A1422" s="40"/>
      <c r="B1422" s="40"/>
    </row>
    <row r="1423" spans="1:2" x14ac:dyDescent="0.35">
      <c r="A1423" s="40"/>
      <c r="B1423" s="40"/>
    </row>
    <row r="1424" spans="1:2" x14ac:dyDescent="0.35">
      <c r="A1424" s="40"/>
      <c r="B1424" s="40"/>
    </row>
    <row r="1425" spans="1:2" x14ac:dyDescent="0.35">
      <c r="A1425" s="40"/>
      <c r="B1425" s="40"/>
    </row>
    <row r="1426" spans="1:2" x14ac:dyDescent="0.35">
      <c r="A1426" s="40"/>
      <c r="B1426" s="40"/>
    </row>
    <row r="1427" spans="1:2" x14ac:dyDescent="0.35">
      <c r="A1427" s="40"/>
      <c r="B1427" s="40"/>
    </row>
    <row r="1428" spans="1:2" x14ac:dyDescent="0.35">
      <c r="A1428" s="40"/>
      <c r="B1428" s="40"/>
    </row>
    <row r="1429" spans="1:2" x14ac:dyDescent="0.35">
      <c r="A1429" s="40"/>
      <c r="B1429" s="40"/>
    </row>
    <row r="1430" spans="1:2" x14ac:dyDescent="0.35">
      <c r="A1430" s="40"/>
      <c r="B1430" s="40"/>
    </row>
    <row r="1431" spans="1:2" x14ac:dyDescent="0.35">
      <c r="A1431" s="40"/>
      <c r="B1431" s="40"/>
    </row>
    <row r="1432" spans="1:2" x14ac:dyDescent="0.35">
      <c r="A1432" s="40"/>
      <c r="B1432" s="40"/>
    </row>
    <row r="1433" spans="1:2" x14ac:dyDescent="0.35">
      <c r="A1433" s="40"/>
      <c r="B1433" s="40"/>
    </row>
    <row r="1434" spans="1:2" x14ac:dyDescent="0.35">
      <c r="A1434" s="40"/>
      <c r="B1434" s="40"/>
    </row>
    <row r="1435" spans="1:2" x14ac:dyDescent="0.35">
      <c r="A1435" s="40"/>
      <c r="B1435" s="40"/>
    </row>
    <row r="1436" spans="1:2" x14ac:dyDescent="0.35">
      <c r="A1436" s="40"/>
      <c r="B1436" s="40"/>
    </row>
    <row r="1437" spans="1:2" x14ac:dyDescent="0.35">
      <c r="A1437" s="40"/>
      <c r="B1437" s="40"/>
    </row>
    <row r="1438" spans="1:2" x14ac:dyDescent="0.35">
      <c r="A1438" s="40"/>
      <c r="B1438" s="40"/>
    </row>
    <row r="1439" spans="1:2" x14ac:dyDescent="0.35">
      <c r="A1439" s="40"/>
      <c r="B1439" s="40"/>
    </row>
    <row r="1440" spans="1:2" x14ac:dyDescent="0.35">
      <c r="A1440" s="40"/>
      <c r="B1440" s="40"/>
    </row>
    <row r="1441" spans="1:2" x14ac:dyDescent="0.35">
      <c r="A1441" s="40"/>
      <c r="B1441" s="40"/>
    </row>
    <row r="1442" spans="1:2" x14ac:dyDescent="0.35">
      <c r="A1442" s="40"/>
      <c r="B1442" s="40"/>
    </row>
    <row r="1443" spans="1:2" x14ac:dyDescent="0.35">
      <c r="A1443" s="40"/>
      <c r="B1443" s="40"/>
    </row>
    <row r="1444" spans="1:2" x14ac:dyDescent="0.35">
      <c r="A1444" s="40"/>
      <c r="B1444" s="40"/>
    </row>
    <row r="1445" spans="1:2" x14ac:dyDescent="0.35">
      <c r="A1445" s="40"/>
      <c r="B1445" s="40"/>
    </row>
    <row r="1446" spans="1:2" x14ac:dyDescent="0.35">
      <c r="A1446" s="40"/>
      <c r="B1446" s="40"/>
    </row>
    <row r="1447" spans="1:2" x14ac:dyDescent="0.35">
      <c r="A1447" s="40"/>
      <c r="B1447" s="40"/>
    </row>
    <row r="1448" spans="1:2" x14ac:dyDescent="0.35">
      <c r="A1448" s="40"/>
      <c r="B1448" s="40"/>
    </row>
    <row r="1449" spans="1:2" x14ac:dyDescent="0.35">
      <c r="A1449" s="40"/>
      <c r="B1449" s="40"/>
    </row>
    <row r="1450" spans="1:2" x14ac:dyDescent="0.35">
      <c r="A1450" s="40"/>
      <c r="B1450" s="40"/>
    </row>
    <row r="1451" spans="1:2" x14ac:dyDescent="0.35">
      <c r="A1451" s="40"/>
      <c r="B1451" s="40"/>
    </row>
    <row r="1452" spans="1:2" x14ac:dyDescent="0.35">
      <c r="A1452" s="40"/>
      <c r="B1452" s="40"/>
    </row>
    <row r="1453" spans="1:2" x14ac:dyDescent="0.35">
      <c r="A1453" s="40"/>
      <c r="B1453" s="40"/>
    </row>
    <row r="1454" spans="1:2" x14ac:dyDescent="0.35">
      <c r="A1454" s="40"/>
      <c r="B1454" s="40"/>
    </row>
    <row r="1455" spans="1:2" x14ac:dyDescent="0.35">
      <c r="A1455" s="40"/>
      <c r="B1455" s="40"/>
    </row>
    <row r="1456" spans="1:2" x14ac:dyDescent="0.35">
      <c r="A1456" s="40"/>
      <c r="B1456" s="40"/>
    </row>
    <row r="1457" spans="1:2" x14ac:dyDescent="0.35">
      <c r="A1457" s="40"/>
      <c r="B1457" s="40"/>
    </row>
    <row r="1458" spans="1:2" x14ac:dyDescent="0.35">
      <c r="A1458" s="40"/>
      <c r="B1458" s="40"/>
    </row>
    <row r="1459" spans="1:2" x14ac:dyDescent="0.35">
      <c r="A1459" s="40"/>
      <c r="B1459" s="40"/>
    </row>
    <row r="1460" spans="1:2" x14ac:dyDescent="0.35">
      <c r="A1460" s="40"/>
      <c r="B1460" s="40"/>
    </row>
    <row r="1461" spans="1:2" x14ac:dyDescent="0.35">
      <c r="A1461" s="40"/>
      <c r="B1461" s="40"/>
    </row>
    <row r="1462" spans="1:2" x14ac:dyDescent="0.35">
      <c r="A1462" s="40"/>
      <c r="B1462" s="40"/>
    </row>
    <row r="1463" spans="1:2" x14ac:dyDescent="0.35">
      <c r="A1463" s="40"/>
      <c r="B1463" s="40"/>
    </row>
    <row r="1464" spans="1:2" x14ac:dyDescent="0.35">
      <c r="A1464" s="40"/>
      <c r="B1464" s="40"/>
    </row>
    <row r="1465" spans="1:2" x14ac:dyDescent="0.35">
      <c r="A1465" s="40"/>
      <c r="B1465" s="40"/>
    </row>
    <row r="1466" spans="1:2" x14ac:dyDescent="0.35">
      <c r="A1466" s="40"/>
      <c r="B1466" s="40"/>
    </row>
    <row r="1467" spans="1:2" x14ac:dyDescent="0.35">
      <c r="A1467" s="40"/>
      <c r="B1467" s="40"/>
    </row>
    <row r="1468" spans="1:2" x14ac:dyDescent="0.35">
      <c r="A1468" s="40"/>
      <c r="B1468" s="40"/>
    </row>
    <row r="1469" spans="1:2" x14ac:dyDescent="0.35">
      <c r="A1469" s="40"/>
      <c r="B1469" s="40"/>
    </row>
    <row r="1470" spans="1:2" x14ac:dyDescent="0.35">
      <c r="A1470" s="40"/>
      <c r="B1470" s="40"/>
    </row>
    <row r="1471" spans="1:2" x14ac:dyDescent="0.35">
      <c r="A1471" s="40"/>
      <c r="B1471" s="40"/>
    </row>
    <row r="1472" spans="1:2" x14ac:dyDescent="0.35">
      <c r="A1472" s="40"/>
      <c r="B1472" s="40"/>
    </row>
    <row r="1473" spans="1:2" x14ac:dyDescent="0.35">
      <c r="A1473" s="40"/>
      <c r="B1473" s="40"/>
    </row>
    <row r="1474" spans="1:2" x14ac:dyDescent="0.35">
      <c r="A1474" s="40"/>
      <c r="B1474" s="40"/>
    </row>
    <row r="1475" spans="1:2" x14ac:dyDescent="0.35">
      <c r="A1475" s="40"/>
      <c r="B1475" s="40"/>
    </row>
    <row r="1476" spans="1:2" x14ac:dyDescent="0.35">
      <c r="A1476" s="40"/>
      <c r="B1476" s="40"/>
    </row>
    <row r="1477" spans="1:2" x14ac:dyDescent="0.35">
      <c r="A1477" s="40"/>
      <c r="B1477" s="40"/>
    </row>
    <row r="1478" spans="1:2" x14ac:dyDescent="0.35">
      <c r="A1478" s="40"/>
      <c r="B1478" s="40"/>
    </row>
    <row r="1479" spans="1:2" x14ac:dyDescent="0.35">
      <c r="A1479" s="40"/>
      <c r="B1479" s="40"/>
    </row>
    <row r="1480" spans="1:2" x14ac:dyDescent="0.35">
      <c r="A1480" s="40"/>
      <c r="B1480" s="40"/>
    </row>
    <row r="1481" spans="1:2" x14ac:dyDescent="0.35">
      <c r="A1481" s="40"/>
      <c r="B1481" s="40"/>
    </row>
    <row r="1482" spans="1:2" x14ac:dyDescent="0.35">
      <c r="A1482" s="40"/>
      <c r="B1482" s="40"/>
    </row>
    <row r="1483" spans="1:2" x14ac:dyDescent="0.35">
      <c r="A1483" s="40"/>
      <c r="B1483" s="40"/>
    </row>
    <row r="1484" spans="1:2" x14ac:dyDescent="0.35">
      <c r="A1484" s="40"/>
      <c r="B1484" s="40"/>
    </row>
    <row r="1485" spans="1:2" x14ac:dyDescent="0.35">
      <c r="A1485" s="40"/>
      <c r="B1485" s="40"/>
    </row>
    <row r="1486" spans="1:2" x14ac:dyDescent="0.35">
      <c r="A1486" s="40"/>
      <c r="B1486" s="40"/>
    </row>
    <row r="1487" spans="1:2" x14ac:dyDescent="0.35">
      <c r="A1487" s="40"/>
      <c r="B1487" s="40"/>
    </row>
    <row r="1488" spans="1:2" x14ac:dyDescent="0.35">
      <c r="A1488" s="40"/>
      <c r="B1488" s="40"/>
    </row>
    <row r="1489" spans="1:2" x14ac:dyDescent="0.35">
      <c r="A1489" s="40"/>
      <c r="B1489" s="40"/>
    </row>
    <row r="1490" spans="1:2" x14ac:dyDescent="0.35">
      <c r="A1490" s="40"/>
      <c r="B1490" s="40"/>
    </row>
    <row r="1491" spans="1:2" x14ac:dyDescent="0.35">
      <c r="A1491" s="40"/>
      <c r="B1491" s="40"/>
    </row>
    <row r="1492" spans="1:2" x14ac:dyDescent="0.35">
      <c r="A1492" s="40"/>
      <c r="B1492" s="40"/>
    </row>
    <row r="1493" spans="1:2" x14ac:dyDescent="0.35">
      <c r="A1493" s="40"/>
      <c r="B1493" s="40"/>
    </row>
    <row r="1494" spans="1:2" x14ac:dyDescent="0.35">
      <c r="A1494" s="40"/>
      <c r="B1494" s="40"/>
    </row>
    <row r="1495" spans="1:2" x14ac:dyDescent="0.35">
      <c r="A1495" s="40"/>
      <c r="B1495" s="40"/>
    </row>
    <row r="1496" spans="1:2" x14ac:dyDescent="0.35">
      <c r="A1496" s="40"/>
      <c r="B1496" s="40"/>
    </row>
    <row r="1497" spans="1:2" x14ac:dyDescent="0.35">
      <c r="A1497" s="40"/>
      <c r="B1497" s="40"/>
    </row>
    <row r="1498" spans="1:2" x14ac:dyDescent="0.35">
      <c r="A1498" s="40"/>
      <c r="B1498" s="40"/>
    </row>
    <row r="1499" spans="1:2" x14ac:dyDescent="0.35">
      <c r="A1499" s="40"/>
      <c r="B1499" s="40"/>
    </row>
    <row r="1500" spans="1:2" x14ac:dyDescent="0.35">
      <c r="A1500" s="40"/>
      <c r="B1500" s="40"/>
    </row>
    <row r="1501" spans="1:2" x14ac:dyDescent="0.35">
      <c r="A1501" s="40"/>
      <c r="B1501" s="40"/>
    </row>
    <row r="1502" spans="1:2" x14ac:dyDescent="0.35">
      <c r="A1502" s="40"/>
      <c r="B1502" s="40"/>
    </row>
    <row r="1503" spans="1:2" x14ac:dyDescent="0.35">
      <c r="A1503" s="40"/>
      <c r="B1503" s="40"/>
    </row>
    <row r="1504" spans="1:2" x14ac:dyDescent="0.35">
      <c r="A1504" s="40"/>
      <c r="B1504" s="40"/>
    </row>
    <row r="1505" spans="1:2" x14ac:dyDescent="0.35">
      <c r="A1505" s="40"/>
      <c r="B1505" s="40"/>
    </row>
    <row r="1506" spans="1:2" x14ac:dyDescent="0.35">
      <c r="A1506" s="40"/>
      <c r="B1506" s="40"/>
    </row>
    <row r="1507" spans="1:2" x14ac:dyDescent="0.35">
      <c r="A1507" s="40"/>
      <c r="B1507" s="40"/>
    </row>
    <row r="1508" spans="1:2" x14ac:dyDescent="0.35">
      <c r="A1508" s="40"/>
      <c r="B1508" s="40"/>
    </row>
    <row r="1509" spans="1:2" x14ac:dyDescent="0.35">
      <c r="A1509" s="40"/>
      <c r="B1509" s="40"/>
    </row>
    <row r="1510" spans="1:2" x14ac:dyDescent="0.35">
      <c r="A1510" s="40"/>
      <c r="B1510" s="40"/>
    </row>
    <row r="1511" spans="1:2" x14ac:dyDescent="0.35">
      <c r="A1511" s="40"/>
      <c r="B1511" s="40"/>
    </row>
    <row r="1512" spans="1:2" x14ac:dyDescent="0.35">
      <c r="A1512" s="40"/>
      <c r="B1512" s="40"/>
    </row>
    <row r="1513" spans="1:2" x14ac:dyDescent="0.35">
      <c r="A1513" s="40"/>
      <c r="B1513" s="40"/>
    </row>
    <row r="1514" spans="1:2" x14ac:dyDescent="0.35">
      <c r="A1514" s="40"/>
      <c r="B1514" s="40"/>
    </row>
    <row r="1515" spans="1:2" x14ac:dyDescent="0.35">
      <c r="A1515" s="40"/>
      <c r="B1515" s="40"/>
    </row>
    <row r="1516" spans="1:2" x14ac:dyDescent="0.35">
      <c r="A1516" s="40"/>
      <c r="B1516" s="40"/>
    </row>
    <row r="1517" spans="1:2" x14ac:dyDescent="0.35">
      <c r="A1517" s="40"/>
      <c r="B1517" s="40"/>
    </row>
    <row r="1518" spans="1:2" x14ac:dyDescent="0.35">
      <c r="A1518" s="40"/>
      <c r="B1518" s="40"/>
    </row>
    <row r="1519" spans="1:2" x14ac:dyDescent="0.35">
      <c r="A1519" s="40"/>
      <c r="B1519" s="40"/>
    </row>
    <row r="1520" spans="1:2" x14ac:dyDescent="0.35">
      <c r="A1520" s="40"/>
      <c r="B1520" s="40"/>
    </row>
    <row r="1521" spans="1:2" x14ac:dyDescent="0.35">
      <c r="A1521" s="40"/>
      <c r="B1521" s="40"/>
    </row>
    <row r="1522" spans="1:2" x14ac:dyDescent="0.35">
      <c r="A1522" s="40"/>
      <c r="B1522" s="40"/>
    </row>
    <row r="1523" spans="1:2" x14ac:dyDescent="0.35">
      <c r="A1523" s="40"/>
      <c r="B1523" s="40"/>
    </row>
    <row r="1524" spans="1:2" x14ac:dyDescent="0.35">
      <c r="A1524" s="40"/>
      <c r="B1524" s="40"/>
    </row>
    <row r="1525" spans="1:2" x14ac:dyDescent="0.35">
      <c r="A1525" s="40"/>
      <c r="B1525" s="40"/>
    </row>
    <row r="1526" spans="1:2" x14ac:dyDescent="0.35">
      <c r="A1526" s="40"/>
      <c r="B1526" s="40"/>
    </row>
    <row r="1527" spans="1:2" x14ac:dyDescent="0.35">
      <c r="A1527" s="40"/>
      <c r="B1527" s="40"/>
    </row>
    <row r="1528" spans="1:2" x14ac:dyDescent="0.35">
      <c r="A1528" s="40"/>
      <c r="B1528" s="40"/>
    </row>
    <row r="1529" spans="1:2" x14ac:dyDescent="0.35">
      <c r="A1529" s="40"/>
      <c r="B1529" s="40"/>
    </row>
    <row r="1530" spans="1:2" x14ac:dyDescent="0.35">
      <c r="A1530" s="40"/>
      <c r="B1530" s="40"/>
    </row>
    <row r="1531" spans="1:2" x14ac:dyDescent="0.35">
      <c r="A1531" s="40"/>
      <c r="B1531" s="40"/>
    </row>
    <row r="1532" spans="1:2" x14ac:dyDescent="0.35">
      <c r="A1532" s="40"/>
      <c r="B1532" s="40"/>
    </row>
    <row r="1533" spans="1:2" x14ac:dyDescent="0.35">
      <c r="A1533" s="40"/>
      <c r="B1533" s="40"/>
    </row>
    <row r="1534" spans="1:2" x14ac:dyDescent="0.35">
      <c r="A1534" s="40"/>
      <c r="B1534" s="40"/>
    </row>
    <row r="1535" spans="1:2" x14ac:dyDescent="0.35">
      <c r="A1535" s="40"/>
      <c r="B1535" s="40"/>
    </row>
    <row r="1536" spans="1:2" x14ac:dyDescent="0.35">
      <c r="A1536" s="40"/>
      <c r="B1536" s="40"/>
    </row>
    <row r="1537" spans="1:2" x14ac:dyDescent="0.35">
      <c r="A1537" s="40"/>
      <c r="B1537" s="40"/>
    </row>
    <row r="1538" spans="1:2" x14ac:dyDescent="0.35">
      <c r="A1538" s="40"/>
      <c r="B1538" s="40"/>
    </row>
    <row r="1539" spans="1:2" x14ac:dyDescent="0.35">
      <c r="A1539" s="40"/>
      <c r="B1539" s="40"/>
    </row>
    <row r="1540" spans="1:2" x14ac:dyDescent="0.35">
      <c r="A1540" s="40"/>
      <c r="B1540" s="40"/>
    </row>
    <row r="1541" spans="1:2" x14ac:dyDescent="0.35">
      <c r="A1541" s="40"/>
      <c r="B1541" s="40"/>
    </row>
    <row r="1542" spans="1:2" x14ac:dyDescent="0.35">
      <c r="A1542" s="40"/>
      <c r="B1542" s="40"/>
    </row>
    <row r="1543" spans="1:2" x14ac:dyDescent="0.35">
      <c r="A1543" s="40"/>
      <c r="B1543" s="40"/>
    </row>
    <row r="1544" spans="1:2" x14ac:dyDescent="0.35">
      <c r="A1544" s="40"/>
      <c r="B1544" s="40"/>
    </row>
    <row r="1545" spans="1:2" x14ac:dyDescent="0.35">
      <c r="A1545" s="40"/>
      <c r="B1545" s="40"/>
    </row>
    <row r="1546" spans="1:2" x14ac:dyDescent="0.35">
      <c r="A1546" s="40"/>
      <c r="B1546" s="40"/>
    </row>
    <row r="1547" spans="1:2" x14ac:dyDescent="0.35">
      <c r="A1547" s="40"/>
      <c r="B1547" s="40"/>
    </row>
    <row r="1548" spans="1:2" x14ac:dyDescent="0.35">
      <c r="A1548" s="40"/>
      <c r="B1548" s="40"/>
    </row>
    <row r="1549" spans="1:2" x14ac:dyDescent="0.35">
      <c r="A1549" s="40"/>
      <c r="B1549" s="40"/>
    </row>
    <row r="1550" spans="1:2" x14ac:dyDescent="0.35">
      <c r="A1550" s="40"/>
      <c r="B1550" s="40"/>
    </row>
    <row r="1551" spans="1:2" x14ac:dyDescent="0.35">
      <c r="A1551" s="40"/>
      <c r="B1551" s="40"/>
    </row>
    <row r="1552" spans="1:2" x14ac:dyDescent="0.35">
      <c r="A1552" s="40"/>
      <c r="B1552" s="40"/>
    </row>
    <row r="1553" spans="1:2" x14ac:dyDescent="0.35">
      <c r="A1553" s="40"/>
      <c r="B1553" s="40"/>
    </row>
    <row r="1554" spans="1:2" x14ac:dyDescent="0.35">
      <c r="A1554" s="40"/>
      <c r="B1554" s="40"/>
    </row>
    <row r="1555" spans="1:2" x14ac:dyDescent="0.35">
      <c r="A1555" s="40"/>
      <c r="B1555" s="40"/>
    </row>
    <row r="1556" spans="1:2" x14ac:dyDescent="0.35">
      <c r="A1556" s="40"/>
      <c r="B1556" s="40"/>
    </row>
    <row r="1557" spans="1:2" x14ac:dyDescent="0.35">
      <c r="A1557" s="40"/>
      <c r="B1557" s="40"/>
    </row>
    <row r="1558" spans="1:2" x14ac:dyDescent="0.35">
      <c r="A1558" s="40"/>
      <c r="B1558" s="40"/>
    </row>
    <row r="1559" spans="1:2" x14ac:dyDescent="0.35">
      <c r="A1559" s="40"/>
      <c r="B1559" s="40"/>
    </row>
    <row r="1560" spans="1:2" x14ac:dyDescent="0.35">
      <c r="A1560" s="40"/>
      <c r="B1560" s="40"/>
    </row>
    <row r="1561" spans="1:2" x14ac:dyDescent="0.35">
      <c r="A1561" s="40"/>
      <c r="B1561" s="40"/>
    </row>
    <row r="1562" spans="1:2" x14ac:dyDescent="0.35">
      <c r="A1562" s="40"/>
      <c r="B1562" s="40"/>
    </row>
    <row r="1563" spans="1:2" x14ac:dyDescent="0.35">
      <c r="A1563" s="40"/>
      <c r="B1563" s="40"/>
    </row>
    <row r="1564" spans="1:2" x14ac:dyDescent="0.35">
      <c r="A1564" s="40"/>
      <c r="B1564" s="40"/>
    </row>
    <row r="1565" spans="1:2" x14ac:dyDescent="0.35">
      <c r="A1565" s="40"/>
      <c r="B1565" s="40"/>
    </row>
    <row r="1566" spans="1:2" x14ac:dyDescent="0.35">
      <c r="A1566" s="40"/>
      <c r="B1566" s="40"/>
    </row>
    <row r="1567" spans="1:2" x14ac:dyDescent="0.35">
      <c r="A1567" s="40"/>
      <c r="B1567" s="40"/>
    </row>
    <row r="1568" spans="1:2" x14ac:dyDescent="0.35">
      <c r="A1568" s="40"/>
      <c r="B1568" s="40"/>
    </row>
    <row r="1569" spans="1:2" x14ac:dyDescent="0.35">
      <c r="A1569" s="40"/>
      <c r="B1569" s="40"/>
    </row>
    <row r="1570" spans="1:2" x14ac:dyDescent="0.35">
      <c r="A1570" s="40"/>
      <c r="B1570" s="40"/>
    </row>
    <row r="1571" spans="1:2" x14ac:dyDescent="0.35">
      <c r="A1571" s="40"/>
      <c r="B1571" s="40"/>
    </row>
    <row r="1572" spans="1:2" x14ac:dyDescent="0.35">
      <c r="A1572" s="40"/>
      <c r="B1572" s="40"/>
    </row>
    <row r="1573" spans="1:2" x14ac:dyDescent="0.35">
      <c r="A1573" s="40"/>
      <c r="B1573" s="40"/>
    </row>
    <row r="1574" spans="1:2" x14ac:dyDescent="0.35">
      <c r="A1574" s="40"/>
      <c r="B1574" s="40"/>
    </row>
    <row r="1575" spans="1:2" x14ac:dyDescent="0.35">
      <c r="A1575" s="40"/>
      <c r="B1575" s="40"/>
    </row>
    <row r="1576" spans="1:2" x14ac:dyDescent="0.35">
      <c r="A1576" s="40"/>
      <c r="B1576" s="40"/>
    </row>
    <row r="1577" spans="1:2" x14ac:dyDescent="0.35">
      <c r="A1577" s="40"/>
      <c r="B1577" s="40"/>
    </row>
    <row r="1578" spans="1:2" x14ac:dyDescent="0.35">
      <c r="A1578" s="40"/>
      <c r="B1578" s="40"/>
    </row>
    <row r="1579" spans="1:2" x14ac:dyDescent="0.35">
      <c r="A1579" s="40"/>
      <c r="B1579" s="40"/>
    </row>
    <row r="1580" spans="1:2" x14ac:dyDescent="0.35">
      <c r="A1580" s="40"/>
      <c r="B1580" s="40"/>
    </row>
    <row r="1581" spans="1:2" x14ac:dyDescent="0.35">
      <c r="A1581" s="40"/>
      <c r="B1581" s="40"/>
    </row>
    <row r="1582" spans="1:2" x14ac:dyDescent="0.35">
      <c r="A1582" s="40"/>
      <c r="B1582" s="40"/>
    </row>
    <row r="1583" spans="1:2" x14ac:dyDescent="0.35">
      <c r="A1583" s="40"/>
      <c r="B1583" s="40"/>
    </row>
    <row r="1584" spans="1:2" x14ac:dyDescent="0.35">
      <c r="A1584" s="40"/>
      <c r="B1584" s="40"/>
    </row>
    <row r="1585" spans="1:2" x14ac:dyDescent="0.35">
      <c r="A1585" s="40"/>
      <c r="B1585" s="40"/>
    </row>
    <row r="1586" spans="1:2" x14ac:dyDescent="0.35">
      <c r="A1586" s="40"/>
      <c r="B1586" s="40"/>
    </row>
    <row r="1587" spans="1:2" x14ac:dyDescent="0.35">
      <c r="A1587" s="40"/>
      <c r="B1587" s="40"/>
    </row>
    <row r="1588" spans="1:2" x14ac:dyDescent="0.35">
      <c r="A1588" s="40"/>
      <c r="B1588" s="40"/>
    </row>
    <row r="1589" spans="1:2" x14ac:dyDescent="0.35">
      <c r="A1589" s="40"/>
      <c r="B1589" s="40"/>
    </row>
    <row r="1590" spans="1:2" x14ac:dyDescent="0.35">
      <c r="A1590" s="40"/>
      <c r="B1590" s="40"/>
    </row>
    <row r="1591" spans="1:2" x14ac:dyDescent="0.35">
      <c r="A1591" s="40"/>
      <c r="B1591" s="40"/>
    </row>
    <row r="1592" spans="1:2" x14ac:dyDescent="0.35">
      <c r="A1592" s="40"/>
      <c r="B1592" s="40"/>
    </row>
    <row r="1593" spans="1:2" x14ac:dyDescent="0.35">
      <c r="A1593" s="40"/>
      <c r="B1593" s="40"/>
    </row>
    <row r="1594" spans="1:2" x14ac:dyDescent="0.35">
      <c r="A1594" s="40"/>
      <c r="B1594" s="40"/>
    </row>
    <row r="1595" spans="1:2" x14ac:dyDescent="0.35">
      <c r="A1595" s="40"/>
      <c r="B1595" s="40"/>
    </row>
    <row r="1596" spans="1:2" x14ac:dyDescent="0.35">
      <c r="A1596" s="40"/>
      <c r="B1596" s="40"/>
    </row>
    <row r="1597" spans="1:2" x14ac:dyDescent="0.35">
      <c r="A1597" s="40"/>
      <c r="B1597" s="40"/>
    </row>
    <row r="1598" spans="1:2" x14ac:dyDescent="0.35">
      <c r="A1598" s="40"/>
      <c r="B1598" s="40"/>
    </row>
    <row r="1599" spans="1:2" x14ac:dyDescent="0.35">
      <c r="A1599" s="40"/>
      <c r="B1599" s="40"/>
    </row>
    <row r="1600" spans="1:2" x14ac:dyDescent="0.35">
      <c r="A1600" s="40"/>
      <c r="B1600" s="40"/>
    </row>
    <row r="1601" spans="1:2" x14ac:dyDescent="0.35">
      <c r="A1601" s="40"/>
      <c r="B1601" s="40"/>
    </row>
    <row r="1602" spans="1:2" x14ac:dyDescent="0.35">
      <c r="A1602" s="40"/>
      <c r="B1602" s="40"/>
    </row>
    <row r="1603" spans="1:2" x14ac:dyDescent="0.35">
      <c r="A1603" s="40"/>
      <c r="B1603" s="40"/>
    </row>
    <row r="1604" spans="1:2" x14ac:dyDescent="0.35">
      <c r="A1604" s="40"/>
      <c r="B1604" s="40"/>
    </row>
    <row r="1605" spans="1:2" x14ac:dyDescent="0.35">
      <c r="A1605" s="40"/>
      <c r="B1605" s="40"/>
    </row>
    <row r="1606" spans="1:2" x14ac:dyDescent="0.35">
      <c r="A1606" s="40"/>
      <c r="B1606" s="40"/>
    </row>
    <row r="1607" spans="1:2" x14ac:dyDescent="0.35">
      <c r="A1607" s="40"/>
      <c r="B1607" s="40"/>
    </row>
    <row r="1608" spans="1:2" x14ac:dyDescent="0.35">
      <c r="A1608" s="40"/>
      <c r="B1608" s="40"/>
    </row>
    <row r="1609" spans="1:2" x14ac:dyDescent="0.35">
      <c r="A1609" s="40"/>
      <c r="B1609" s="40"/>
    </row>
    <row r="1610" spans="1:2" x14ac:dyDescent="0.35">
      <c r="A1610" s="40"/>
      <c r="B1610" s="40"/>
    </row>
    <row r="1611" spans="1:2" x14ac:dyDescent="0.35">
      <c r="A1611" s="40"/>
      <c r="B1611" s="40"/>
    </row>
    <row r="1612" spans="1:2" x14ac:dyDescent="0.35">
      <c r="A1612" s="40"/>
      <c r="B1612" s="40"/>
    </row>
    <row r="1613" spans="1:2" x14ac:dyDescent="0.35">
      <c r="A1613" s="40"/>
      <c r="B1613" s="40"/>
    </row>
    <row r="1614" spans="1:2" x14ac:dyDescent="0.35">
      <c r="A1614" s="40"/>
      <c r="B1614" s="40"/>
    </row>
    <row r="1615" spans="1:2" x14ac:dyDescent="0.35">
      <c r="A1615" s="40"/>
      <c r="B1615" s="40"/>
    </row>
    <row r="1616" spans="1:2" x14ac:dyDescent="0.35">
      <c r="A1616" s="40"/>
      <c r="B1616" s="40"/>
    </row>
    <row r="1617" spans="1:2" x14ac:dyDescent="0.35">
      <c r="A1617" s="40"/>
      <c r="B1617" s="40"/>
    </row>
    <row r="1618" spans="1:2" x14ac:dyDescent="0.35">
      <c r="A1618" s="40"/>
      <c r="B1618" s="40"/>
    </row>
    <row r="1619" spans="1:2" x14ac:dyDescent="0.35">
      <c r="A1619" s="40"/>
      <c r="B1619" s="40"/>
    </row>
    <row r="1620" spans="1:2" x14ac:dyDescent="0.35">
      <c r="A1620" s="40"/>
      <c r="B1620" s="40"/>
    </row>
    <row r="1621" spans="1:2" x14ac:dyDescent="0.35">
      <c r="A1621" s="40"/>
      <c r="B1621" s="40"/>
    </row>
    <row r="1622" spans="1:2" x14ac:dyDescent="0.35">
      <c r="A1622" s="40"/>
      <c r="B1622" s="40"/>
    </row>
    <row r="1623" spans="1:2" x14ac:dyDescent="0.35">
      <c r="A1623" s="40"/>
      <c r="B1623" s="40"/>
    </row>
    <row r="1624" spans="1:2" x14ac:dyDescent="0.35">
      <c r="A1624" s="40"/>
      <c r="B1624" s="40"/>
    </row>
    <row r="1625" spans="1:2" x14ac:dyDescent="0.35">
      <c r="A1625" s="40"/>
      <c r="B1625" s="40"/>
    </row>
    <row r="1626" spans="1:2" x14ac:dyDescent="0.35">
      <c r="A1626" s="40"/>
      <c r="B1626" s="40"/>
    </row>
    <row r="1627" spans="1:2" x14ac:dyDescent="0.35">
      <c r="A1627" s="40"/>
      <c r="B1627" s="40"/>
    </row>
    <row r="1628" spans="1:2" x14ac:dyDescent="0.35">
      <c r="A1628" s="40"/>
      <c r="B1628" s="40"/>
    </row>
    <row r="1629" spans="1:2" x14ac:dyDescent="0.35">
      <c r="A1629" s="40"/>
      <c r="B1629" s="40"/>
    </row>
    <row r="1630" spans="1:2" x14ac:dyDescent="0.35">
      <c r="A1630" s="40"/>
      <c r="B1630" s="40"/>
    </row>
    <row r="1631" spans="1:2" x14ac:dyDescent="0.35">
      <c r="A1631" s="40"/>
      <c r="B1631" s="40"/>
    </row>
    <row r="1632" spans="1:2" x14ac:dyDescent="0.35">
      <c r="A1632" s="40"/>
      <c r="B1632" s="40"/>
    </row>
    <row r="1633" spans="1:2" x14ac:dyDescent="0.35">
      <c r="A1633" s="40"/>
      <c r="B1633" s="40"/>
    </row>
    <row r="1634" spans="1:2" x14ac:dyDescent="0.35">
      <c r="A1634" s="40"/>
      <c r="B1634" s="40"/>
    </row>
    <row r="1635" spans="1:2" x14ac:dyDescent="0.35">
      <c r="A1635" s="40"/>
      <c r="B1635" s="40"/>
    </row>
    <row r="1636" spans="1:2" x14ac:dyDescent="0.35">
      <c r="A1636" s="40"/>
      <c r="B1636" s="40"/>
    </row>
    <row r="1637" spans="1:2" x14ac:dyDescent="0.35">
      <c r="A1637" s="40"/>
      <c r="B1637" s="40"/>
    </row>
    <row r="1638" spans="1:2" x14ac:dyDescent="0.35">
      <c r="A1638" s="40"/>
      <c r="B1638" s="40"/>
    </row>
    <row r="1639" spans="1:2" x14ac:dyDescent="0.35">
      <c r="A1639" s="40"/>
      <c r="B1639" s="40"/>
    </row>
    <row r="1640" spans="1:2" x14ac:dyDescent="0.35">
      <c r="A1640" s="40"/>
      <c r="B1640" s="40"/>
    </row>
    <row r="1641" spans="1:2" x14ac:dyDescent="0.35">
      <c r="A1641" s="40"/>
      <c r="B1641" s="40"/>
    </row>
    <row r="1642" spans="1:2" x14ac:dyDescent="0.35">
      <c r="A1642" s="40"/>
      <c r="B1642" s="40"/>
    </row>
    <row r="1643" spans="1:2" x14ac:dyDescent="0.35">
      <c r="A1643" s="40"/>
      <c r="B1643" s="40"/>
    </row>
    <row r="1644" spans="1:2" x14ac:dyDescent="0.35">
      <c r="A1644" s="40"/>
      <c r="B1644" s="40"/>
    </row>
    <row r="1645" spans="1:2" x14ac:dyDescent="0.35">
      <c r="A1645" s="40"/>
      <c r="B1645" s="40"/>
    </row>
    <row r="1646" spans="1:2" x14ac:dyDescent="0.35">
      <c r="A1646" s="40"/>
      <c r="B1646" s="40"/>
    </row>
    <row r="1647" spans="1:2" x14ac:dyDescent="0.35">
      <c r="A1647" s="40"/>
      <c r="B1647" s="40"/>
    </row>
    <row r="1648" spans="1:2" x14ac:dyDescent="0.35">
      <c r="A1648" s="40"/>
      <c r="B1648" s="40"/>
    </row>
    <row r="1649" spans="1:2" x14ac:dyDescent="0.35">
      <c r="A1649" s="40"/>
      <c r="B1649" s="40"/>
    </row>
    <row r="1650" spans="1:2" x14ac:dyDescent="0.35">
      <c r="A1650" s="40"/>
      <c r="B1650" s="40"/>
    </row>
    <row r="1651" spans="1:2" x14ac:dyDescent="0.35">
      <c r="A1651" s="40"/>
      <c r="B1651" s="40"/>
    </row>
    <row r="1652" spans="1:2" x14ac:dyDescent="0.35">
      <c r="A1652" s="40"/>
      <c r="B1652" s="40"/>
    </row>
    <row r="1653" spans="1:2" x14ac:dyDescent="0.35">
      <c r="A1653" s="40"/>
      <c r="B1653" s="40"/>
    </row>
    <row r="1654" spans="1:2" x14ac:dyDescent="0.35">
      <c r="A1654" s="40"/>
      <c r="B1654" s="40"/>
    </row>
    <row r="1655" spans="1:2" x14ac:dyDescent="0.35">
      <c r="A1655" s="40"/>
      <c r="B1655" s="40"/>
    </row>
    <row r="1656" spans="1:2" x14ac:dyDescent="0.35">
      <c r="A1656" s="40"/>
      <c r="B1656" s="40"/>
    </row>
    <row r="1657" spans="1:2" x14ac:dyDescent="0.35">
      <c r="A1657" s="40"/>
      <c r="B1657" s="40"/>
    </row>
    <row r="1658" spans="1:2" x14ac:dyDescent="0.35">
      <c r="A1658" s="40"/>
      <c r="B1658" s="40"/>
    </row>
    <row r="1659" spans="1:2" x14ac:dyDescent="0.35">
      <c r="A1659" s="40"/>
      <c r="B1659" s="40"/>
    </row>
    <row r="1660" spans="1:2" x14ac:dyDescent="0.35">
      <c r="A1660" s="40"/>
      <c r="B1660" s="40"/>
    </row>
    <row r="1661" spans="1:2" x14ac:dyDescent="0.35">
      <c r="A1661" s="40"/>
      <c r="B1661" s="40"/>
    </row>
    <row r="1662" spans="1:2" x14ac:dyDescent="0.35">
      <c r="A1662" s="40"/>
      <c r="B1662" s="40"/>
    </row>
    <row r="1663" spans="1:2" x14ac:dyDescent="0.35">
      <c r="A1663" s="40"/>
      <c r="B1663" s="40"/>
    </row>
    <row r="1664" spans="1:2" x14ac:dyDescent="0.35">
      <c r="A1664" s="40"/>
      <c r="B1664" s="40"/>
    </row>
    <row r="1665" spans="1:2" x14ac:dyDescent="0.35">
      <c r="A1665" s="40"/>
      <c r="B1665" s="40"/>
    </row>
    <row r="1666" spans="1:2" x14ac:dyDescent="0.35">
      <c r="A1666" s="40"/>
      <c r="B1666" s="40"/>
    </row>
    <row r="1667" spans="1:2" x14ac:dyDescent="0.35">
      <c r="A1667" s="40"/>
      <c r="B1667" s="40"/>
    </row>
    <row r="1668" spans="1:2" x14ac:dyDescent="0.35">
      <c r="A1668" s="40"/>
      <c r="B1668" s="40"/>
    </row>
    <row r="1669" spans="1:2" x14ac:dyDescent="0.35">
      <c r="A1669" s="40"/>
      <c r="B1669" s="40"/>
    </row>
    <row r="1670" spans="1:2" x14ac:dyDescent="0.35">
      <c r="A1670" s="40"/>
      <c r="B1670" s="40"/>
    </row>
    <row r="1671" spans="1:2" x14ac:dyDescent="0.35">
      <c r="A1671" s="40"/>
      <c r="B1671" s="40"/>
    </row>
    <row r="1672" spans="1:2" x14ac:dyDescent="0.35">
      <c r="A1672" s="40"/>
      <c r="B1672" s="40"/>
    </row>
    <row r="1673" spans="1:2" x14ac:dyDescent="0.35">
      <c r="A1673" s="40"/>
      <c r="B1673" s="40"/>
    </row>
    <row r="1674" spans="1:2" x14ac:dyDescent="0.35">
      <c r="A1674" s="40"/>
      <c r="B1674" s="40"/>
    </row>
    <row r="1675" spans="1:2" x14ac:dyDescent="0.35">
      <c r="A1675" s="40"/>
      <c r="B1675" s="40"/>
    </row>
    <row r="1676" spans="1:2" x14ac:dyDescent="0.35">
      <c r="A1676" s="40"/>
      <c r="B1676" s="40"/>
    </row>
    <row r="1677" spans="1:2" x14ac:dyDescent="0.35">
      <c r="A1677" s="40"/>
      <c r="B1677" s="40"/>
    </row>
    <row r="1678" spans="1:2" x14ac:dyDescent="0.35">
      <c r="A1678" s="40"/>
      <c r="B1678" s="40"/>
    </row>
    <row r="1679" spans="1:2" x14ac:dyDescent="0.35">
      <c r="A1679" s="40"/>
      <c r="B1679" s="40"/>
    </row>
    <row r="1680" spans="1:2" x14ac:dyDescent="0.35">
      <c r="A1680" s="40"/>
      <c r="B1680" s="40"/>
    </row>
    <row r="1681" spans="1:2" x14ac:dyDescent="0.35">
      <c r="A1681" s="40"/>
      <c r="B1681" s="40"/>
    </row>
    <row r="1682" spans="1:2" x14ac:dyDescent="0.35">
      <c r="A1682" s="40"/>
      <c r="B1682" s="40"/>
    </row>
    <row r="1683" spans="1:2" x14ac:dyDescent="0.35">
      <c r="A1683" s="40"/>
      <c r="B1683" s="40"/>
    </row>
    <row r="1684" spans="1:2" x14ac:dyDescent="0.35">
      <c r="A1684" s="40"/>
      <c r="B1684" s="40"/>
    </row>
    <row r="1685" spans="1:2" x14ac:dyDescent="0.35">
      <c r="A1685" s="40"/>
      <c r="B1685" s="40"/>
    </row>
    <row r="1686" spans="1:2" x14ac:dyDescent="0.35">
      <c r="A1686" s="40"/>
      <c r="B1686" s="40"/>
    </row>
    <row r="1687" spans="1:2" x14ac:dyDescent="0.35">
      <c r="A1687" s="40"/>
      <c r="B1687" s="40"/>
    </row>
    <row r="1688" spans="1:2" x14ac:dyDescent="0.35">
      <c r="A1688" s="40"/>
      <c r="B1688" s="40"/>
    </row>
    <row r="1689" spans="1:2" x14ac:dyDescent="0.35">
      <c r="A1689" s="40"/>
      <c r="B1689" s="40"/>
    </row>
    <row r="1690" spans="1:2" x14ac:dyDescent="0.35">
      <c r="A1690" s="40"/>
      <c r="B1690" s="40"/>
    </row>
    <row r="1691" spans="1:2" x14ac:dyDescent="0.35">
      <c r="A1691" s="40"/>
      <c r="B1691" s="40"/>
    </row>
    <row r="1692" spans="1:2" x14ac:dyDescent="0.35">
      <c r="A1692" s="40"/>
      <c r="B1692" s="40"/>
    </row>
    <row r="1693" spans="1:2" x14ac:dyDescent="0.35">
      <c r="A1693" s="40"/>
      <c r="B1693" s="40"/>
    </row>
    <row r="1694" spans="1:2" x14ac:dyDescent="0.35">
      <c r="A1694" s="40"/>
      <c r="B1694" s="40"/>
    </row>
    <row r="1695" spans="1:2" x14ac:dyDescent="0.35">
      <c r="A1695" s="40"/>
      <c r="B1695" s="40"/>
    </row>
    <row r="1696" spans="1:2" x14ac:dyDescent="0.35">
      <c r="A1696" s="40"/>
      <c r="B1696" s="40"/>
    </row>
    <row r="1697" spans="1:2" x14ac:dyDescent="0.35">
      <c r="A1697" s="40"/>
      <c r="B1697" s="40"/>
    </row>
    <row r="1698" spans="1:2" x14ac:dyDescent="0.35">
      <c r="A1698" s="40"/>
      <c r="B1698" s="40"/>
    </row>
    <row r="1699" spans="1:2" x14ac:dyDescent="0.35">
      <c r="A1699" s="40"/>
      <c r="B1699" s="40"/>
    </row>
    <row r="1700" spans="1:2" x14ac:dyDescent="0.35">
      <c r="A1700" s="40"/>
      <c r="B1700" s="40"/>
    </row>
    <row r="1701" spans="1:2" x14ac:dyDescent="0.35">
      <c r="A1701" s="40"/>
      <c r="B1701" s="40"/>
    </row>
    <row r="1702" spans="1:2" x14ac:dyDescent="0.35">
      <c r="A1702" s="40"/>
      <c r="B1702" s="40"/>
    </row>
    <row r="1703" spans="1:2" x14ac:dyDescent="0.35">
      <c r="A1703" s="40"/>
      <c r="B1703" s="40"/>
    </row>
    <row r="1704" spans="1:2" x14ac:dyDescent="0.35">
      <c r="A1704" s="40"/>
      <c r="B1704" s="40"/>
    </row>
    <row r="1705" spans="1:2" x14ac:dyDescent="0.35">
      <c r="A1705" s="40"/>
      <c r="B1705" s="40"/>
    </row>
    <row r="1706" spans="1:2" x14ac:dyDescent="0.35">
      <c r="A1706" s="40"/>
      <c r="B1706" s="40"/>
    </row>
    <row r="1707" spans="1:2" x14ac:dyDescent="0.35">
      <c r="A1707" s="40"/>
      <c r="B1707" s="40"/>
    </row>
    <row r="1708" spans="1:2" x14ac:dyDescent="0.35">
      <c r="A1708" s="40"/>
      <c r="B1708" s="40"/>
    </row>
    <row r="1709" spans="1:2" x14ac:dyDescent="0.35">
      <c r="A1709" s="40"/>
      <c r="B1709" s="40"/>
    </row>
    <row r="1710" spans="1:2" x14ac:dyDescent="0.35">
      <c r="A1710" s="40"/>
      <c r="B1710" s="40"/>
    </row>
    <row r="1711" spans="1:2" x14ac:dyDescent="0.35">
      <c r="A1711" s="40"/>
      <c r="B1711" s="40"/>
    </row>
    <row r="1712" spans="1:2" x14ac:dyDescent="0.35">
      <c r="A1712" s="40"/>
      <c r="B1712" s="40"/>
    </row>
    <row r="1713" spans="1:2" x14ac:dyDescent="0.35">
      <c r="A1713" s="40"/>
      <c r="B1713" s="40"/>
    </row>
    <row r="1714" spans="1:2" x14ac:dyDescent="0.35">
      <c r="A1714" s="40"/>
      <c r="B1714" s="40"/>
    </row>
    <row r="1715" spans="1:2" x14ac:dyDescent="0.35">
      <c r="A1715" s="40"/>
      <c r="B1715" s="40"/>
    </row>
    <row r="1716" spans="1:2" x14ac:dyDescent="0.35">
      <c r="A1716" s="40"/>
      <c r="B1716" s="40"/>
    </row>
    <row r="1717" spans="1:2" x14ac:dyDescent="0.35">
      <c r="A1717" s="40"/>
      <c r="B1717" s="40"/>
    </row>
    <row r="1718" spans="1:2" x14ac:dyDescent="0.35">
      <c r="A1718" s="40"/>
      <c r="B1718" s="40"/>
    </row>
    <row r="1719" spans="1:2" x14ac:dyDescent="0.35">
      <c r="A1719" s="40"/>
      <c r="B1719" s="40"/>
    </row>
    <row r="1720" spans="1:2" x14ac:dyDescent="0.35">
      <c r="A1720" s="40"/>
      <c r="B1720" s="40"/>
    </row>
    <row r="1721" spans="1:2" x14ac:dyDescent="0.35">
      <c r="A1721" s="40"/>
      <c r="B1721" s="40"/>
    </row>
    <row r="1722" spans="1:2" x14ac:dyDescent="0.35">
      <c r="A1722" s="40"/>
      <c r="B1722" s="40"/>
    </row>
    <row r="1723" spans="1:2" x14ac:dyDescent="0.35">
      <c r="A1723" s="40"/>
      <c r="B1723" s="40"/>
    </row>
    <row r="1724" spans="1:2" x14ac:dyDescent="0.35">
      <c r="A1724" s="40"/>
      <c r="B1724" s="40"/>
    </row>
    <row r="1725" spans="1:2" x14ac:dyDescent="0.35">
      <c r="A1725" s="40"/>
      <c r="B1725" s="40"/>
    </row>
    <row r="1726" spans="1:2" x14ac:dyDescent="0.35">
      <c r="A1726" s="40"/>
      <c r="B1726" s="40"/>
    </row>
    <row r="1727" spans="1:2" x14ac:dyDescent="0.35">
      <c r="A1727" s="40"/>
      <c r="B1727" s="40"/>
    </row>
    <row r="1728" spans="1:2" x14ac:dyDescent="0.35">
      <c r="A1728" s="40"/>
      <c r="B1728" s="40"/>
    </row>
    <row r="1729" spans="1:2" x14ac:dyDescent="0.35">
      <c r="A1729" s="40"/>
      <c r="B1729" s="40"/>
    </row>
    <row r="1730" spans="1:2" x14ac:dyDescent="0.35">
      <c r="A1730" s="40"/>
      <c r="B1730" s="40"/>
    </row>
    <row r="1731" spans="1:2" x14ac:dyDescent="0.35">
      <c r="A1731" s="40"/>
      <c r="B1731" s="40"/>
    </row>
    <row r="1732" spans="1:2" x14ac:dyDescent="0.35">
      <c r="A1732" s="40"/>
      <c r="B1732" s="40"/>
    </row>
    <row r="1733" spans="1:2" x14ac:dyDescent="0.35">
      <c r="A1733" s="40"/>
      <c r="B1733" s="40"/>
    </row>
    <row r="1734" spans="1:2" x14ac:dyDescent="0.35">
      <c r="A1734" s="40"/>
      <c r="B1734" s="40"/>
    </row>
    <row r="1735" spans="1:2" x14ac:dyDescent="0.35">
      <c r="A1735" s="40"/>
      <c r="B1735" s="40"/>
    </row>
    <row r="1736" spans="1:2" x14ac:dyDescent="0.35">
      <c r="A1736" s="40"/>
      <c r="B1736" s="40"/>
    </row>
    <row r="1737" spans="1:2" x14ac:dyDescent="0.35">
      <c r="A1737" s="40"/>
      <c r="B1737" s="40"/>
    </row>
    <row r="1738" spans="1:2" x14ac:dyDescent="0.35">
      <c r="A1738" s="40"/>
      <c r="B1738" s="40"/>
    </row>
    <row r="1739" spans="1:2" x14ac:dyDescent="0.35">
      <c r="A1739" s="40"/>
      <c r="B1739" s="40"/>
    </row>
    <row r="1740" spans="1:2" x14ac:dyDescent="0.35">
      <c r="A1740" s="40"/>
      <c r="B1740" s="40"/>
    </row>
    <row r="1741" spans="1:2" x14ac:dyDescent="0.35">
      <c r="A1741" s="40"/>
      <c r="B1741" s="40"/>
    </row>
    <row r="1742" spans="1:2" x14ac:dyDescent="0.35">
      <c r="A1742" s="40"/>
      <c r="B1742" s="40"/>
    </row>
    <row r="1743" spans="1:2" x14ac:dyDescent="0.35">
      <c r="A1743" s="40"/>
      <c r="B1743" s="40"/>
    </row>
    <row r="1744" spans="1:2" x14ac:dyDescent="0.35">
      <c r="A1744" s="40"/>
      <c r="B1744" s="40"/>
    </row>
    <row r="1745" spans="1:2" x14ac:dyDescent="0.35">
      <c r="A1745" s="40"/>
      <c r="B1745" s="40"/>
    </row>
    <row r="1746" spans="1:2" x14ac:dyDescent="0.35">
      <c r="A1746" s="40"/>
      <c r="B1746" s="40"/>
    </row>
    <row r="1747" spans="1:2" x14ac:dyDescent="0.35">
      <c r="A1747" s="40"/>
      <c r="B1747" s="40"/>
    </row>
    <row r="1748" spans="1:2" x14ac:dyDescent="0.35">
      <c r="A1748" s="40"/>
      <c r="B1748" s="40"/>
    </row>
    <row r="1749" spans="1:2" x14ac:dyDescent="0.35">
      <c r="A1749" s="40"/>
      <c r="B1749" s="40"/>
    </row>
    <row r="1750" spans="1:2" x14ac:dyDescent="0.35">
      <c r="A1750" s="40"/>
      <c r="B1750" s="40"/>
    </row>
    <row r="1751" spans="1:2" x14ac:dyDescent="0.35">
      <c r="A1751" s="40"/>
      <c r="B1751" s="40"/>
    </row>
    <row r="1752" spans="1:2" x14ac:dyDescent="0.35">
      <c r="A1752" s="40"/>
      <c r="B1752" s="40"/>
    </row>
    <row r="1753" spans="1:2" x14ac:dyDescent="0.35">
      <c r="A1753" s="40"/>
      <c r="B1753" s="40"/>
    </row>
    <row r="1754" spans="1:2" x14ac:dyDescent="0.35">
      <c r="A1754" s="40"/>
      <c r="B1754" s="40"/>
    </row>
    <row r="1755" spans="1:2" x14ac:dyDescent="0.35">
      <c r="A1755" s="40"/>
      <c r="B1755" s="40"/>
    </row>
    <row r="1756" spans="1:2" x14ac:dyDescent="0.35">
      <c r="A1756" s="40"/>
      <c r="B1756" s="40"/>
    </row>
    <row r="1757" spans="1:2" x14ac:dyDescent="0.35">
      <c r="A1757" s="40"/>
      <c r="B1757" s="40"/>
    </row>
    <row r="1758" spans="1:2" x14ac:dyDescent="0.35">
      <c r="A1758" s="40"/>
      <c r="B1758" s="40"/>
    </row>
    <row r="1759" spans="1:2" x14ac:dyDescent="0.35">
      <c r="A1759" s="40"/>
      <c r="B1759" s="40"/>
    </row>
    <row r="1760" spans="1:2" x14ac:dyDescent="0.35">
      <c r="A1760" s="40"/>
      <c r="B1760" s="40"/>
    </row>
    <row r="1761" spans="1:2" x14ac:dyDescent="0.35">
      <c r="A1761" s="40"/>
      <c r="B1761" s="40"/>
    </row>
    <row r="1762" spans="1:2" x14ac:dyDescent="0.35">
      <c r="A1762" s="40"/>
      <c r="B1762" s="40"/>
    </row>
    <row r="1763" spans="1:2" x14ac:dyDescent="0.35">
      <c r="A1763" s="40"/>
      <c r="B1763" s="40"/>
    </row>
    <row r="1764" spans="1:2" x14ac:dyDescent="0.35">
      <c r="A1764" s="40"/>
      <c r="B1764" s="40"/>
    </row>
    <row r="1765" spans="1:2" x14ac:dyDescent="0.35">
      <c r="A1765" s="40"/>
      <c r="B1765" s="40"/>
    </row>
    <row r="1766" spans="1:2" x14ac:dyDescent="0.35">
      <c r="A1766" s="40"/>
      <c r="B1766" s="40"/>
    </row>
    <row r="1767" spans="1:2" x14ac:dyDescent="0.35">
      <c r="A1767" s="40"/>
      <c r="B1767" s="40"/>
    </row>
    <row r="1768" spans="1:2" x14ac:dyDescent="0.35">
      <c r="A1768" s="40"/>
      <c r="B1768" s="40"/>
    </row>
    <row r="1769" spans="1:2" x14ac:dyDescent="0.35">
      <c r="A1769" s="40"/>
      <c r="B1769" s="40"/>
    </row>
    <row r="1770" spans="1:2" x14ac:dyDescent="0.35">
      <c r="A1770" s="40"/>
      <c r="B1770" s="40"/>
    </row>
    <row r="1771" spans="1:2" x14ac:dyDescent="0.35">
      <c r="A1771" s="40"/>
      <c r="B1771" s="40"/>
    </row>
    <row r="1772" spans="1:2" x14ac:dyDescent="0.35">
      <c r="A1772" s="40"/>
      <c r="B1772" s="40"/>
    </row>
    <row r="1773" spans="1:2" x14ac:dyDescent="0.35">
      <c r="A1773" s="40"/>
      <c r="B1773" s="40"/>
    </row>
    <row r="1774" spans="1:2" x14ac:dyDescent="0.35">
      <c r="A1774" s="40"/>
      <c r="B1774" s="40"/>
    </row>
    <row r="1775" spans="1:2" x14ac:dyDescent="0.35">
      <c r="A1775" s="40"/>
      <c r="B1775" s="40"/>
    </row>
    <row r="1776" spans="1:2" x14ac:dyDescent="0.35">
      <c r="A1776" s="40"/>
      <c r="B1776" s="40"/>
    </row>
    <row r="1777" spans="1:2" x14ac:dyDescent="0.35">
      <c r="A1777" s="40"/>
      <c r="B1777" s="40"/>
    </row>
    <row r="1778" spans="1:2" x14ac:dyDescent="0.35">
      <c r="A1778" s="40"/>
      <c r="B1778" s="40"/>
    </row>
    <row r="1779" spans="1:2" x14ac:dyDescent="0.35">
      <c r="A1779" s="40"/>
      <c r="B1779" s="40"/>
    </row>
    <row r="1780" spans="1:2" x14ac:dyDescent="0.35">
      <c r="A1780" s="40"/>
      <c r="B1780" s="40"/>
    </row>
    <row r="1781" spans="1:2" x14ac:dyDescent="0.35">
      <c r="A1781" s="40"/>
      <c r="B1781" s="40"/>
    </row>
    <row r="1782" spans="1:2" x14ac:dyDescent="0.35">
      <c r="A1782" s="40"/>
      <c r="B1782" s="40"/>
    </row>
    <row r="1783" spans="1:2" x14ac:dyDescent="0.35">
      <c r="A1783" s="40"/>
      <c r="B1783" s="40"/>
    </row>
    <row r="1784" spans="1:2" x14ac:dyDescent="0.35">
      <c r="A1784" s="40"/>
      <c r="B1784" s="40"/>
    </row>
    <row r="1785" spans="1:2" x14ac:dyDescent="0.35">
      <c r="A1785" s="40"/>
      <c r="B1785" s="40"/>
    </row>
    <row r="1786" spans="1:2" x14ac:dyDescent="0.35">
      <c r="A1786" s="40"/>
      <c r="B1786" s="40"/>
    </row>
    <row r="1787" spans="1:2" x14ac:dyDescent="0.35">
      <c r="A1787" s="40"/>
      <c r="B1787" s="40"/>
    </row>
    <row r="1788" spans="1:2" x14ac:dyDescent="0.35">
      <c r="A1788" s="40"/>
      <c r="B1788" s="40"/>
    </row>
    <row r="1789" spans="1:2" x14ac:dyDescent="0.35">
      <c r="A1789" s="40"/>
      <c r="B1789" s="40"/>
    </row>
    <row r="1790" spans="1:2" x14ac:dyDescent="0.35">
      <c r="A1790" s="40"/>
      <c r="B1790" s="40"/>
    </row>
    <row r="1791" spans="1:2" x14ac:dyDescent="0.35">
      <c r="A1791" s="40"/>
      <c r="B1791" s="40"/>
    </row>
    <row r="1792" spans="1:2" x14ac:dyDescent="0.35">
      <c r="A1792" s="40"/>
      <c r="B1792" s="40"/>
    </row>
    <row r="1793" spans="1:2" x14ac:dyDescent="0.35">
      <c r="A1793" s="40"/>
      <c r="B1793" s="40"/>
    </row>
    <row r="1794" spans="1:2" x14ac:dyDescent="0.35">
      <c r="A1794" s="40"/>
      <c r="B1794" s="40"/>
    </row>
    <row r="1795" spans="1:2" x14ac:dyDescent="0.35">
      <c r="A1795" s="40"/>
      <c r="B1795" s="40"/>
    </row>
    <row r="1796" spans="1:2" x14ac:dyDescent="0.35">
      <c r="A1796" s="40"/>
      <c r="B1796" s="40"/>
    </row>
    <row r="1797" spans="1:2" x14ac:dyDescent="0.35">
      <c r="A1797" s="40"/>
      <c r="B1797" s="40"/>
    </row>
    <row r="1798" spans="1:2" x14ac:dyDescent="0.35">
      <c r="A1798" s="40"/>
      <c r="B1798" s="40"/>
    </row>
    <row r="1799" spans="1:2" x14ac:dyDescent="0.35">
      <c r="A1799" s="40"/>
      <c r="B1799" s="40"/>
    </row>
    <row r="1800" spans="1:2" x14ac:dyDescent="0.35">
      <c r="A1800" s="40"/>
      <c r="B1800" s="40"/>
    </row>
    <row r="1801" spans="1:2" x14ac:dyDescent="0.35">
      <c r="A1801" s="40"/>
      <c r="B1801" s="40"/>
    </row>
    <row r="1802" spans="1:2" x14ac:dyDescent="0.35">
      <c r="A1802" s="40"/>
      <c r="B1802" s="40"/>
    </row>
    <row r="1803" spans="1:2" x14ac:dyDescent="0.35">
      <c r="A1803" s="40"/>
      <c r="B1803" s="40"/>
    </row>
    <row r="1804" spans="1:2" x14ac:dyDescent="0.35">
      <c r="A1804" s="40"/>
      <c r="B1804" s="40"/>
    </row>
    <row r="1805" spans="1:2" x14ac:dyDescent="0.35">
      <c r="A1805" s="40"/>
      <c r="B1805" s="40"/>
    </row>
    <row r="1806" spans="1:2" x14ac:dyDescent="0.35">
      <c r="A1806" s="40"/>
      <c r="B1806" s="40"/>
    </row>
    <row r="1807" spans="1:2" x14ac:dyDescent="0.35">
      <c r="A1807" s="40"/>
      <c r="B1807" s="40"/>
    </row>
    <row r="1808" spans="1:2" x14ac:dyDescent="0.35">
      <c r="A1808" s="40"/>
      <c r="B1808" s="40"/>
    </row>
    <row r="1809" spans="1:2" x14ac:dyDescent="0.35">
      <c r="A1809" s="40"/>
      <c r="B1809" s="40"/>
    </row>
    <row r="1810" spans="1:2" x14ac:dyDescent="0.35">
      <c r="A1810" s="40"/>
      <c r="B1810" s="40"/>
    </row>
    <row r="1811" spans="1:2" x14ac:dyDescent="0.35">
      <c r="A1811" s="40"/>
      <c r="B1811" s="40"/>
    </row>
    <row r="1812" spans="1:2" x14ac:dyDescent="0.35">
      <c r="A1812" s="40"/>
      <c r="B1812" s="40"/>
    </row>
    <row r="1813" spans="1:2" x14ac:dyDescent="0.35">
      <c r="A1813" s="40"/>
      <c r="B1813" s="40"/>
    </row>
    <row r="1814" spans="1:2" x14ac:dyDescent="0.35">
      <c r="A1814" s="40"/>
      <c r="B1814" s="40"/>
    </row>
    <row r="1815" spans="1:2" x14ac:dyDescent="0.35">
      <c r="A1815" s="40"/>
      <c r="B1815" s="40"/>
    </row>
    <row r="1816" spans="1:2" x14ac:dyDescent="0.35">
      <c r="A1816" s="40"/>
      <c r="B1816" s="40"/>
    </row>
    <row r="1817" spans="1:2" x14ac:dyDescent="0.35">
      <c r="A1817" s="40"/>
      <c r="B1817" s="40"/>
    </row>
    <row r="1818" spans="1:2" x14ac:dyDescent="0.35">
      <c r="A1818" s="40"/>
      <c r="B1818" s="40"/>
    </row>
    <row r="1819" spans="1:2" x14ac:dyDescent="0.35">
      <c r="A1819" s="40"/>
      <c r="B1819" s="40"/>
    </row>
    <row r="1820" spans="1:2" x14ac:dyDescent="0.35">
      <c r="A1820" s="40"/>
      <c r="B1820" s="40"/>
    </row>
    <row r="1821" spans="1:2" x14ac:dyDescent="0.35">
      <c r="A1821" s="40"/>
      <c r="B1821" s="40"/>
    </row>
    <row r="1822" spans="1:2" x14ac:dyDescent="0.35">
      <c r="A1822" s="40"/>
      <c r="B1822" s="40"/>
    </row>
    <row r="1823" spans="1:2" x14ac:dyDescent="0.35">
      <c r="A1823" s="40"/>
      <c r="B1823" s="40"/>
    </row>
    <row r="1824" spans="1:2" x14ac:dyDescent="0.35">
      <c r="A1824" s="40"/>
      <c r="B1824" s="40"/>
    </row>
    <row r="1825" spans="1:2" x14ac:dyDescent="0.35">
      <c r="A1825" s="40"/>
      <c r="B1825" s="40"/>
    </row>
    <row r="1826" spans="1:2" x14ac:dyDescent="0.35">
      <c r="A1826" s="40"/>
      <c r="B1826" s="40"/>
    </row>
    <row r="1827" spans="1:2" x14ac:dyDescent="0.35">
      <c r="A1827" s="40"/>
      <c r="B1827" s="40"/>
    </row>
    <row r="1828" spans="1:2" x14ac:dyDescent="0.35">
      <c r="A1828" s="40"/>
      <c r="B1828" s="40"/>
    </row>
    <row r="1829" spans="1:2" x14ac:dyDescent="0.35">
      <c r="A1829" s="40"/>
      <c r="B1829" s="40"/>
    </row>
    <row r="1830" spans="1:2" x14ac:dyDescent="0.35">
      <c r="A1830" s="40"/>
      <c r="B1830" s="40"/>
    </row>
    <row r="1831" spans="1:2" x14ac:dyDescent="0.35">
      <c r="A1831" s="40"/>
      <c r="B1831" s="40"/>
    </row>
    <row r="1832" spans="1:2" x14ac:dyDescent="0.35">
      <c r="A1832" s="40"/>
      <c r="B1832" s="40"/>
    </row>
    <row r="1833" spans="1:2" x14ac:dyDescent="0.35">
      <c r="A1833" s="40"/>
      <c r="B1833" s="40"/>
    </row>
    <row r="1834" spans="1:2" x14ac:dyDescent="0.35">
      <c r="A1834" s="40"/>
      <c r="B1834" s="40"/>
    </row>
    <row r="1835" spans="1:2" x14ac:dyDescent="0.35">
      <c r="A1835" s="40"/>
      <c r="B1835" s="40"/>
    </row>
    <row r="1836" spans="1:2" x14ac:dyDescent="0.35">
      <c r="A1836" s="40"/>
      <c r="B1836" s="40"/>
    </row>
    <row r="1837" spans="1:2" x14ac:dyDescent="0.35">
      <c r="A1837" s="40"/>
      <c r="B1837" s="40"/>
    </row>
    <row r="1838" spans="1:2" x14ac:dyDescent="0.35">
      <c r="A1838" s="40"/>
      <c r="B1838" s="40"/>
    </row>
    <row r="1839" spans="1:2" x14ac:dyDescent="0.35">
      <c r="A1839" s="40"/>
      <c r="B1839" s="40"/>
    </row>
    <row r="1840" spans="1:2" x14ac:dyDescent="0.35">
      <c r="A1840" s="40"/>
      <c r="B1840" s="40"/>
    </row>
    <row r="1841" spans="1:2" x14ac:dyDescent="0.35">
      <c r="A1841" s="40"/>
      <c r="B1841" s="40"/>
    </row>
    <row r="1842" spans="1:2" x14ac:dyDescent="0.35">
      <c r="A1842" s="40"/>
      <c r="B1842" s="40"/>
    </row>
    <row r="1843" spans="1:2" x14ac:dyDescent="0.35">
      <c r="A1843" s="40"/>
      <c r="B1843" s="40"/>
    </row>
    <row r="1844" spans="1:2" x14ac:dyDescent="0.35">
      <c r="A1844" s="40"/>
      <c r="B1844" s="40"/>
    </row>
    <row r="1845" spans="1:2" x14ac:dyDescent="0.35">
      <c r="A1845" s="40"/>
      <c r="B1845" s="40"/>
    </row>
    <row r="1846" spans="1:2" x14ac:dyDescent="0.35">
      <c r="A1846" s="40"/>
      <c r="B1846" s="40"/>
    </row>
    <row r="1847" spans="1:2" x14ac:dyDescent="0.35">
      <c r="A1847" s="40"/>
      <c r="B1847" s="40"/>
    </row>
    <row r="1848" spans="1:2" x14ac:dyDescent="0.35">
      <c r="A1848" s="40"/>
      <c r="B1848" s="40"/>
    </row>
    <row r="1849" spans="1:2" x14ac:dyDescent="0.35">
      <c r="A1849" s="40"/>
      <c r="B1849" s="40"/>
    </row>
    <row r="1850" spans="1:2" x14ac:dyDescent="0.35">
      <c r="A1850" s="40"/>
      <c r="B1850" s="40"/>
    </row>
    <row r="1851" spans="1:2" x14ac:dyDescent="0.35">
      <c r="A1851" s="40"/>
      <c r="B1851" s="40"/>
    </row>
    <row r="1852" spans="1:2" x14ac:dyDescent="0.35">
      <c r="A1852" s="40"/>
      <c r="B1852" s="40"/>
    </row>
    <row r="1853" spans="1:2" x14ac:dyDescent="0.35">
      <c r="A1853" s="40"/>
      <c r="B1853" s="40"/>
    </row>
    <row r="1854" spans="1:2" x14ac:dyDescent="0.35">
      <c r="A1854" s="40"/>
      <c r="B1854" s="40"/>
    </row>
    <row r="1855" spans="1:2" x14ac:dyDescent="0.35">
      <c r="A1855" s="40"/>
      <c r="B1855" s="40"/>
    </row>
    <row r="1856" spans="1:2" x14ac:dyDescent="0.35">
      <c r="A1856" s="40"/>
      <c r="B1856" s="40"/>
    </row>
    <row r="1857" spans="1:2" x14ac:dyDescent="0.35">
      <c r="A1857" s="40"/>
      <c r="B1857" s="40"/>
    </row>
    <row r="1858" spans="1:2" x14ac:dyDescent="0.35">
      <c r="A1858" s="40"/>
      <c r="B1858" s="40"/>
    </row>
    <row r="1859" spans="1:2" x14ac:dyDescent="0.35">
      <c r="A1859" s="40"/>
      <c r="B1859" s="40"/>
    </row>
    <row r="1860" spans="1:2" x14ac:dyDescent="0.35">
      <c r="A1860" s="40"/>
      <c r="B1860" s="40"/>
    </row>
    <row r="1861" spans="1:2" x14ac:dyDescent="0.35">
      <c r="A1861" s="40"/>
      <c r="B1861" s="40"/>
    </row>
    <row r="1862" spans="1:2" x14ac:dyDescent="0.35">
      <c r="A1862" s="40"/>
      <c r="B1862" s="40"/>
    </row>
    <row r="1863" spans="1:2" x14ac:dyDescent="0.35">
      <c r="A1863" s="40"/>
      <c r="B1863" s="40"/>
    </row>
    <row r="1864" spans="1:2" x14ac:dyDescent="0.35">
      <c r="A1864" s="40"/>
      <c r="B1864" s="40"/>
    </row>
    <row r="1865" spans="1:2" x14ac:dyDescent="0.35">
      <c r="A1865" s="40"/>
      <c r="B1865" s="40"/>
    </row>
    <row r="1866" spans="1:2" x14ac:dyDescent="0.35">
      <c r="A1866" s="40"/>
      <c r="B1866" s="40"/>
    </row>
    <row r="1867" spans="1:2" x14ac:dyDescent="0.35">
      <c r="A1867" s="40"/>
      <c r="B1867" s="40"/>
    </row>
    <row r="1868" spans="1:2" x14ac:dyDescent="0.35">
      <c r="A1868" s="40"/>
      <c r="B1868" s="40"/>
    </row>
    <row r="1869" spans="1:2" x14ac:dyDescent="0.35">
      <c r="A1869" s="40"/>
      <c r="B1869" s="40"/>
    </row>
    <row r="1870" spans="1:2" x14ac:dyDescent="0.35">
      <c r="A1870" s="40"/>
      <c r="B1870" s="40"/>
    </row>
    <row r="1871" spans="1:2" x14ac:dyDescent="0.35">
      <c r="A1871" s="40"/>
      <c r="B1871" s="40"/>
    </row>
    <row r="1872" spans="1:2" x14ac:dyDescent="0.35">
      <c r="A1872" s="40"/>
      <c r="B1872" s="40"/>
    </row>
    <row r="1873" spans="1:2" x14ac:dyDescent="0.35">
      <c r="A1873" s="40"/>
      <c r="B1873" s="40"/>
    </row>
    <row r="1874" spans="1:2" x14ac:dyDescent="0.35">
      <c r="A1874" s="40"/>
      <c r="B1874" s="40"/>
    </row>
    <row r="1875" spans="1:2" x14ac:dyDescent="0.35">
      <c r="A1875" s="40"/>
      <c r="B1875" s="40"/>
    </row>
    <row r="1876" spans="1:2" x14ac:dyDescent="0.35">
      <c r="A1876" s="40"/>
      <c r="B1876" s="40"/>
    </row>
    <row r="1877" spans="1:2" x14ac:dyDescent="0.35">
      <c r="A1877" s="40"/>
      <c r="B1877" s="40"/>
    </row>
    <row r="1878" spans="1:2" x14ac:dyDescent="0.35">
      <c r="A1878" s="40"/>
      <c r="B1878" s="40"/>
    </row>
    <row r="1879" spans="1:2" x14ac:dyDescent="0.35">
      <c r="A1879" s="40"/>
      <c r="B1879" s="40"/>
    </row>
    <row r="1880" spans="1:2" x14ac:dyDescent="0.35">
      <c r="A1880" s="40"/>
      <c r="B1880" s="40"/>
    </row>
    <row r="1881" spans="1:2" x14ac:dyDescent="0.35">
      <c r="A1881" s="40"/>
      <c r="B1881" s="40"/>
    </row>
    <row r="1882" spans="1:2" x14ac:dyDescent="0.35">
      <c r="A1882" s="40"/>
      <c r="B1882" s="40"/>
    </row>
    <row r="1883" spans="1:2" x14ac:dyDescent="0.35">
      <c r="A1883" s="40"/>
      <c r="B1883" s="40"/>
    </row>
    <row r="1884" spans="1:2" x14ac:dyDescent="0.35">
      <c r="A1884" s="40"/>
      <c r="B1884" s="40"/>
    </row>
    <row r="1885" spans="1:2" x14ac:dyDescent="0.35">
      <c r="A1885" s="40"/>
      <c r="B1885" s="40"/>
    </row>
    <row r="1886" spans="1:2" x14ac:dyDescent="0.35">
      <c r="A1886" s="40"/>
      <c r="B1886" s="40"/>
    </row>
    <row r="1887" spans="1:2" x14ac:dyDescent="0.35">
      <c r="A1887" s="40"/>
      <c r="B1887" s="40"/>
    </row>
    <row r="1888" spans="1:2" x14ac:dyDescent="0.35">
      <c r="A1888" s="40"/>
      <c r="B1888" s="40"/>
    </row>
    <row r="1889" spans="1:2" x14ac:dyDescent="0.35">
      <c r="A1889" s="40"/>
      <c r="B1889" s="40"/>
    </row>
    <row r="1890" spans="1:2" x14ac:dyDescent="0.35">
      <c r="A1890" s="40"/>
      <c r="B1890" s="40"/>
    </row>
    <row r="1891" spans="1:2" x14ac:dyDescent="0.35">
      <c r="A1891" s="40"/>
      <c r="B1891" s="40"/>
    </row>
    <row r="1892" spans="1:2" x14ac:dyDescent="0.35">
      <c r="A1892" s="40"/>
      <c r="B1892" s="40"/>
    </row>
    <row r="1893" spans="1:2" x14ac:dyDescent="0.35">
      <c r="A1893" s="40"/>
      <c r="B1893" s="40"/>
    </row>
    <row r="1894" spans="1:2" x14ac:dyDescent="0.35">
      <c r="A1894" s="40"/>
      <c r="B1894" s="40"/>
    </row>
    <row r="1895" spans="1:2" x14ac:dyDescent="0.35">
      <c r="A1895" s="40"/>
      <c r="B1895" s="40"/>
    </row>
    <row r="1896" spans="1:2" x14ac:dyDescent="0.35">
      <c r="A1896" s="40"/>
      <c r="B1896" s="40"/>
    </row>
    <row r="1897" spans="1:2" x14ac:dyDescent="0.35">
      <c r="A1897" s="40"/>
      <c r="B1897" s="40"/>
    </row>
    <row r="1898" spans="1:2" x14ac:dyDescent="0.35">
      <c r="A1898" s="40"/>
      <c r="B1898" s="40"/>
    </row>
    <row r="1899" spans="1:2" x14ac:dyDescent="0.35">
      <c r="A1899" s="40"/>
      <c r="B1899" s="40"/>
    </row>
    <row r="1900" spans="1:2" x14ac:dyDescent="0.35">
      <c r="A1900" s="40"/>
      <c r="B1900" s="40"/>
    </row>
    <row r="1901" spans="1:2" x14ac:dyDescent="0.35">
      <c r="A1901" s="40"/>
      <c r="B1901" s="40"/>
    </row>
    <row r="1902" spans="1:2" x14ac:dyDescent="0.35">
      <c r="A1902" s="40"/>
      <c r="B1902" s="40"/>
    </row>
    <row r="1903" spans="1:2" x14ac:dyDescent="0.35">
      <c r="A1903" s="40"/>
      <c r="B1903" s="40"/>
    </row>
    <row r="1904" spans="1:2" x14ac:dyDescent="0.35">
      <c r="A1904" s="40"/>
      <c r="B1904" s="40"/>
    </row>
    <row r="1905" spans="1:2" x14ac:dyDescent="0.35">
      <c r="A1905" s="40"/>
      <c r="B1905" s="40"/>
    </row>
    <row r="1906" spans="1:2" x14ac:dyDescent="0.35">
      <c r="A1906" s="40"/>
      <c r="B1906" s="40"/>
    </row>
    <row r="1907" spans="1:2" x14ac:dyDescent="0.35">
      <c r="A1907" s="40"/>
      <c r="B1907" s="40"/>
    </row>
    <row r="1908" spans="1:2" x14ac:dyDescent="0.35">
      <c r="A1908" s="40"/>
      <c r="B1908" s="40"/>
    </row>
    <row r="1909" spans="1:2" x14ac:dyDescent="0.35">
      <c r="A1909" s="40"/>
      <c r="B1909" s="40"/>
    </row>
    <row r="1910" spans="1:2" x14ac:dyDescent="0.35">
      <c r="A1910" s="40"/>
      <c r="B1910" s="40"/>
    </row>
    <row r="1911" spans="1:2" x14ac:dyDescent="0.35">
      <c r="A1911" s="40"/>
      <c r="B1911" s="40"/>
    </row>
    <row r="1912" spans="1:2" x14ac:dyDescent="0.35">
      <c r="A1912" s="40"/>
      <c r="B1912" s="40"/>
    </row>
    <row r="1913" spans="1:2" x14ac:dyDescent="0.35">
      <c r="A1913" s="40"/>
      <c r="B1913" s="40"/>
    </row>
    <row r="1914" spans="1:2" x14ac:dyDescent="0.35">
      <c r="A1914" s="40"/>
      <c r="B1914" s="40"/>
    </row>
    <row r="1915" spans="1:2" x14ac:dyDescent="0.35">
      <c r="A1915" s="40"/>
      <c r="B1915" s="40"/>
    </row>
    <row r="1916" spans="1:2" x14ac:dyDescent="0.35">
      <c r="A1916" s="40"/>
      <c r="B1916" s="40"/>
    </row>
    <row r="1917" spans="1:2" x14ac:dyDescent="0.35">
      <c r="A1917" s="40"/>
      <c r="B1917" s="40"/>
    </row>
    <row r="1918" spans="1:2" x14ac:dyDescent="0.35">
      <c r="A1918" s="40"/>
      <c r="B1918" s="40"/>
    </row>
    <row r="1919" spans="1:2" x14ac:dyDescent="0.35">
      <c r="A1919" s="40"/>
      <c r="B1919" s="40"/>
    </row>
    <row r="1920" spans="1:2" x14ac:dyDescent="0.35">
      <c r="A1920" s="40"/>
      <c r="B1920" s="40"/>
    </row>
    <row r="1921" spans="1:2" x14ac:dyDescent="0.35">
      <c r="A1921" s="40"/>
      <c r="B1921" s="40"/>
    </row>
    <row r="1922" spans="1:2" x14ac:dyDescent="0.35">
      <c r="A1922" s="40"/>
      <c r="B1922" s="40"/>
    </row>
    <row r="1923" spans="1:2" x14ac:dyDescent="0.35">
      <c r="A1923" s="40"/>
      <c r="B1923" s="40"/>
    </row>
    <row r="1924" spans="1:2" x14ac:dyDescent="0.35">
      <c r="A1924" s="40"/>
      <c r="B1924" s="40"/>
    </row>
    <row r="1925" spans="1:2" x14ac:dyDescent="0.35">
      <c r="A1925" s="40"/>
      <c r="B1925" s="40"/>
    </row>
    <row r="1926" spans="1:2" x14ac:dyDescent="0.35">
      <c r="A1926" s="40"/>
      <c r="B1926" s="40"/>
    </row>
    <row r="1927" spans="1:2" x14ac:dyDescent="0.35">
      <c r="A1927" s="40"/>
      <c r="B1927" s="40"/>
    </row>
    <row r="1928" spans="1:2" x14ac:dyDescent="0.35">
      <c r="A1928" s="40"/>
      <c r="B1928" s="40"/>
    </row>
    <row r="1929" spans="1:2" x14ac:dyDescent="0.35">
      <c r="A1929" s="40"/>
      <c r="B1929" s="40"/>
    </row>
    <row r="1930" spans="1:2" x14ac:dyDescent="0.35">
      <c r="A1930" s="40"/>
      <c r="B1930" s="40"/>
    </row>
    <row r="1931" spans="1:2" x14ac:dyDescent="0.35">
      <c r="A1931" s="40"/>
      <c r="B1931" s="40"/>
    </row>
    <row r="1932" spans="1:2" x14ac:dyDescent="0.35">
      <c r="A1932" s="40"/>
      <c r="B1932" s="40"/>
    </row>
    <row r="1933" spans="1:2" x14ac:dyDescent="0.35">
      <c r="A1933" s="40"/>
      <c r="B1933" s="40"/>
    </row>
    <row r="1934" spans="1:2" x14ac:dyDescent="0.35">
      <c r="A1934" s="40"/>
      <c r="B1934" s="40"/>
    </row>
    <row r="1935" spans="1:2" x14ac:dyDescent="0.35">
      <c r="A1935" s="40"/>
      <c r="B1935" s="40"/>
    </row>
    <row r="1936" spans="1:2" x14ac:dyDescent="0.35">
      <c r="A1936" s="40"/>
      <c r="B1936" s="40"/>
    </row>
    <row r="1937" spans="1:2" x14ac:dyDescent="0.35">
      <c r="A1937" s="40"/>
      <c r="B1937" s="40"/>
    </row>
    <row r="1938" spans="1:2" x14ac:dyDescent="0.35">
      <c r="A1938" s="40"/>
      <c r="B1938" s="40"/>
    </row>
    <row r="1939" spans="1:2" x14ac:dyDescent="0.35">
      <c r="A1939" s="40"/>
      <c r="B1939" s="40"/>
    </row>
    <row r="1940" spans="1:2" x14ac:dyDescent="0.35">
      <c r="A1940" s="40"/>
      <c r="B1940" s="40"/>
    </row>
    <row r="1941" spans="1:2" x14ac:dyDescent="0.35">
      <c r="A1941" s="40"/>
      <c r="B1941" s="40"/>
    </row>
    <row r="1942" spans="1:2" x14ac:dyDescent="0.35">
      <c r="A1942" s="40"/>
      <c r="B1942" s="40"/>
    </row>
    <row r="1943" spans="1:2" x14ac:dyDescent="0.35">
      <c r="A1943" s="40"/>
      <c r="B1943" s="40"/>
    </row>
    <row r="1944" spans="1:2" x14ac:dyDescent="0.35">
      <c r="A1944" s="40"/>
      <c r="B1944" s="40"/>
    </row>
    <row r="1945" spans="1:2" x14ac:dyDescent="0.35">
      <c r="A1945" s="40"/>
      <c r="B1945" s="40"/>
    </row>
    <row r="1946" spans="1:2" x14ac:dyDescent="0.35">
      <c r="A1946" s="40"/>
      <c r="B1946" s="40"/>
    </row>
    <row r="1947" spans="1:2" x14ac:dyDescent="0.35">
      <c r="A1947" s="40"/>
      <c r="B1947" s="40"/>
    </row>
    <row r="1948" spans="1:2" x14ac:dyDescent="0.35">
      <c r="A1948" s="40"/>
      <c r="B1948" s="40"/>
    </row>
    <row r="1949" spans="1:2" x14ac:dyDescent="0.35">
      <c r="A1949" s="40"/>
      <c r="B1949" s="40"/>
    </row>
    <row r="1950" spans="1:2" x14ac:dyDescent="0.35">
      <c r="A1950" s="40"/>
      <c r="B1950" s="40"/>
    </row>
    <row r="1951" spans="1:2" x14ac:dyDescent="0.35">
      <c r="A1951" s="40"/>
      <c r="B1951" s="40"/>
    </row>
    <row r="1952" spans="1:2" x14ac:dyDescent="0.35">
      <c r="A1952" s="40"/>
      <c r="B1952" s="40"/>
    </row>
    <row r="1953" spans="1:2" x14ac:dyDescent="0.35">
      <c r="A1953" s="40"/>
      <c r="B1953" s="40"/>
    </row>
    <row r="1954" spans="1:2" x14ac:dyDescent="0.35">
      <c r="A1954" s="40"/>
      <c r="B1954" s="40"/>
    </row>
    <row r="1955" spans="1:2" x14ac:dyDescent="0.35">
      <c r="A1955" s="40"/>
      <c r="B1955" s="40"/>
    </row>
    <row r="1956" spans="1:2" x14ac:dyDescent="0.35">
      <c r="A1956" s="40"/>
      <c r="B1956" s="40"/>
    </row>
    <row r="1957" spans="1:2" x14ac:dyDescent="0.35">
      <c r="A1957" s="40"/>
      <c r="B1957" s="40"/>
    </row>
    <row r="1958" spans="1:2" x14ac:dyDescent="0.35">
      <c r="A1958" s="40"/>
      <c r="B1958" s="40"/>
    </row>
    <row r="1959" spans="1:2" x14ac:dyDescent="0.35">
      <c r="A1959" s="40"/>
      <c r="B1959" s="40"/>
    </row>
    <row r="1960" spans="1:2" x14ac:dyDescent="0.35">
      <c r="A1960" s="40"/>
      <c r="B1960" s="40"/>
    </row>
    <row r="1961" spans="1:2" x14ac:dyDescent="0.35">
      <c r="A1961" s="40"/>
      <c r="B1961" s="40"/>
    </row>
    <row r="1962" spans="1:2" x14ac:dyDescent="0.35">
      <c r="A1962" s="40"/>
      <c r="B1962" s="40"/>
    </row>
    <row r="1963" spans="1:2" x14ac:dyDescent="0.35">
      <c r="A1963" s="40"/>
      <c r="B1963" s="40"/>
    </row>
    <row r="1964" spans="1:2" x14ac:dyDescent="0.35">
      <c r="A1964" s="40"/>
      <c r="B1964" s="40"/>
    </row>
    <row r="1965" spans="1:2" x14ac:dyDescent="0.35">
      <c r="A1965" s="40"/>
      <c r="B1965" s="40"/>
    </row>
    <row r="1966" spans="1:2" x14ac:dyDescent="0.35">
      <c r="A1966" s="40"/>
      <c r="B1966" s="40"/>
    </row>
    <row r="1967" spans="1:2" x14ac:dyDescent="0.35">
      <c r="A1967" s="40"/>
      <c r="B1967" s="40"/>
    </row>
    <row r="1968" spans="1:2" x14ac:dyDescent="0.35">
      <c r="A1968" s="40"/>
      <c r="B1968" s="40"/>
    </row>
    <row r="1969" spans="1:2" x14ac:dyDescent="0.35">
      <c r="A1969" s="40"/>
      <c r="B1969" s="40"/>
    </row>
    <row r="1970" spans="1:2" x14ac:dyDescent="0.35">
      <c r="A1970" s="40"/>
      <c r="B1970" s="40"/>
    </row>
    <row r="1971" spans="1:2" x14ac:dyDescent="0.35">
      <c r="A1971" s="40"/>
      <c r="B1971" s="40"/>
    </row>
    <row r="1972" spans="1:2" x14ac:dyDescent="0.35">
      <c r="A1972" s="40"/>
      <c r="B1972" s="40"/>
    </row>
    <row r="1973" spans="1:2" x14ac:dyDescent="0.35">
      <c r="A1973" s="40"/>
      <c r="B1973" s="40"/>
    </row>
    <row r="1974" spans="1:2" x14ac:dyDescent="0.35">
      <c r="A1974" s="40"/>
      <c r="B1974" s="40"/>
    </row>
    <row r="1975" spans="1:2" x14ac:dyDescent="0.35">
      <c r="A1975" s="40"/>
      <c r="B1975" s="40"/>
    </row>
    <row r="1976" spans="1:2" x14ac:dyDescent="0.35">
      <c r="A1976" s="40"/>
      <c r="B1976" s="40"/>
    </row>
    <row r="1977" spans="1:2" x14ac:dyDescent="0.35">
      <c r="A1977" s="40"/>
      <c r="B1977" s="40"/>
    </row>
    <row r="1978" spans="1:2" x14ac:dyDescent="0.35">
      <c r="A1978" s="40"/>
      <c r="B1978" s="40"/>
    </row>
    <row r="1979" spans="1:2" x14ac:dyDescent="0.35">
      <c r="A1979" s="40"/>
      <c r="B1979" s="40"/>
    </row>
    <row r="1980" spans="1:2" x14ac:dyDescent="0.35">
      <c r="A1980" s="40"/>
      <c r="B1980" s="40"/>
    </row>
    <row r="1981" spans="1:2" x14ac:dyDescent="0.35">
      <c r="A1981" s="40"/>
      <c r="B1981" s="40"/>
    </row>
    <row r="1982" spans="1:2" x14ac:dyDescent="0.35">
      <c r="A1982" s="40"/>
      <c r="B1982" s="40"/>
    </row>
    <row r="1983" spans="1:2" x14ac:dyDescent="0.35">
      <c r="A1983" s="40"/>
      <c r="B1983" s="40"/>
    </row>
    <row r="1984" spans="1:2" x14ac:dyDescent="0.35">
      <c r="A1984" s="40"/>
      <c r="B1984" s="40"/>
    </row>
    <row r="1985" spans="1:2" x14ac:dyDescent="0.35">
      <c r="A1985" s="40"/>
      <c r="B1985" s="40"/>
    </row>
    <row r="1986" spans="1:2" x14ac:dyDescent="0.35">
      <c r="A1986" s="40"/>
      <c r="B1986" s="40"/>
    </row>
    <row r="1987" spans="1:2" x14ac:dyDescent="0.35">
      <c r="A1987" s="40"/>
      <c r="B1987" s="40"/>
    </row>
    <row r="1988" spans="1:2" x14ac:dyDescent="0.35">
      <c r="A1988" s="40"/>
      <c r="B1988" s="40"/>
    </row>
    <row r="1989" spans="1:2" x14ac:dyDescent="0.35">
      <c r="A1989" s="40"/>
      <c r="B1989" s="40"/>
    </row>
    <row r="1990" spans="1:2" x14ac:dyDescent="0.35">
      <c r="A1990" s="40"/>
      <c r="B1990" s="40"/>
    </row>
    <row r="1991" spans="1:2" x14ac:dyDescent="0.35">
      <c r="A1991" s="40"/>
      <c r="B1991" s="40"/>
    </row>
    <row r="1992" spans="1:2" x14ac:dyDescent="0.35">
      <c r="A1992" s="40"/>
      <c r="B1992" s="40"/>
    </row>
    <row r="1993" spans="1:2" x14ac:dyDescent="0.35">
      <c r="A1993" s="40"/>
      <c r="B1993" s="40"/>
    </row>
    <row r="1994" spans="1:2" x14ac:dyDescent="0.35">
      <c r="A1994" s="40"/>
      <c r="B1994" s="40"/>
    </row>
    <row r="1995" spans="1:2" x14ac:dyDescent="0.35">
      <c r="A1995" s="40"/>
      <c r="B1995" s="40"/>
    </row>
    <row r="1996" spans="1:2" x14ac:dyDescent="0.35">
      <c r="A1996" s="40"/>
      <c r="B1996" s="40"/>
    </row>
    <row r="1997" spans="1:2" x14ac:dyDescent="0.35">
      <c r="A1997" s="40"/>
      <c r="B1997" s="40"/>
    </row>
    <row r="1998" spans="1:2" x14ac:dyDescent="0.35">
      <c r="A1998" s="40"/>
      <c r="B1998" s="40"/>
    </row>
    <row r="1999" spans="1:2" x14ac:dyDescent="0.35">
      <c r="A1999" s="40"/>
      <c r="B1999" s="40"/>
    </row>
    <row r="2000" spans="1:2" x14ac:dyDescent="0.35">
      <c r="A2000" s="40"/>
      <c r="B2000" s="40"/>
    </row>
    <row r="2001" spans="1:2" x14ac:dyDescent="0.35">
      <c r="A2001" s="40"/>
      <c r="B2001" s="40"/>
    </row>
    <row r="2002" spans="1:2" x14ac:dyDescent="0.35">
      <c r="A2002" s="40"/>
      <c r="B2002" s="40"/>
    </row>
    <row r="2003" spans="1:2" x14ac:dyDescent="0.35">
      <c r="A2003" s="40"/>
      <c r="B2003" s="40"/>
    </row>
    <row r="2004" spans="1:2" x14ac:dyDescent="0.35">
      <c r="A2004" s="40"/>
      <c r="B2004" s="40"/>
    </row>
    <row r="2005" spans="1:2" x14ac:dyDescent="0.35">
      <c r="A2005" s="40"/>
      <c r="B2005" s="40"/>
    </row>
    <row r="2006" spans="1:2" x14ac:dyDescent="0.35">
      <c r="A2006" s="40"/>
      <c r="B2006" s="40"/>
    </row>
    <row r="2007" spans="1:2" x14ac:dyDescent="0.35">
      <c r="A2007" s="40"/>
      <c r="B2007" s="40"/>
    </row>
    <row r="2008" spans="1:2" x14ac:dyDescent="0.35">
      <c r="A2008" s="40"/>
      <c r="B2008" s="40"/>
    </row>
    <row r="2009" spans="1:2" x14ac:dyDescent="0.35">
      <c r="A2009" s="40"/>
      <c r="B2009" s="40"/>
    </row>
    <row r="2010" spans="1:2" x14ac:dyDescent="0.35">
      <c r="A2010" s="40"/>
      <c r="B2010" s="40"/>
    </row>
    <row r="2011" spans="1:2" x14ac:dyDescent="0.35">
      <c r="A2011" s="40"/>
      <c r="B2011" s="40"/>
    </row>
    <row r="2012" spans="1:2" x14ac:dyDescent="0.35">
      <c r="A2012" s="40"/>
      <c r="B2012" s="40"/>
    </row>
    <row r="2013" spans="1:2" x14ac:dyDescent="0.35">
      <c r="A2013" s="40"/>
      <c r="B2013" s="40"/>
    </row>
    <row r="2014" spans="1:2" x14ac:dyDescent="0.35">
      <c r="A2014" s="40"/>
      <c r="B2014" s="40"/>
    </row>
    <row r="2015" spans="1:2" x14ac:dyDescent="0.35">
      <c r="A2015" s="40"/>
      <c r="B2015" s="40"/>
    </row>
    <row r="2016" spans="1:2" x14ac:dyDescent="0.35">
      <c r="A2016" s="40"/>
      <c r="B2016" s="40"/>
    </row>
    <row r="2017" spans="1:2" x14ac:dyDescent="0.35">
      <c r="A2017" s="40"/>
      <c r="B2017" s="40"/>
    </row>
    <row r="2018" spans="1:2" x14ac:dyDescent="0.35">
      <c r="A2018" s="40"/>
      <c r="B2018" s="40"/>
    </row>
    <row r="2019" spans="1:2" x14ac:dyDescent="0.35">
      <c r="A2019" s="40"/>
      <c r="B2019" s="40"/>
    </row>
    <row r="2020" spans="1:2" x14ac:dyDescent="0.35">
      <c r="A2020" s="40"/>
      <c r="B2020" s="40"/>
    </row>
    <row r="2021" spans="1:2" x14ac:dyDescent="0.35">
      <c r="A2021" s="40"/>
      <c r="B2021" s="40"/>
    </row>
    <row r="2022" spans="1:2" x14ac:dyDescent="0.35">
      <c r="A2022" s="40"/>
      <c r="B2022" s="40"/>
    </row>
    <row r="2023" spans="1:2" x14ac:dyDescent="0.35">
      <c r="A2023" s="40"/>
      <c r="B2023" s="40"/>
    </row>
    <row r="2024" spans="1:2" x14ac:dyDescent="0.35">
      <c r="A2024" s="40"/>
      <c r="B2024" s="40"/>
    </row>
    <row r="2025" spans="1:2" x14ac:dyDescent="0.35">
      <c r="A2025" s="40"/>
      <c r="B2025" s="40"/>
    </row>
    <row r="2026" spans="1:2" x14ac:dyDescent="0.35">
      <c r="A2026" s="40"/>
      <c r="B2026" s="40"/>
    </row>
    <row r="2027" spans="1:2" x14ac:dyDescent="0.35">
      <c r="A2027" s="40"/>
      <c r="B2027" s="40"/>
    </row>
    <row r="2028" spans="1:2" x14ac:dyDescent="0.35">
      <c r="A2028" s="40"/>
      <c r="B2028" s="40"/>
    </row>
    <row r="2029" spans="1:2" x14ac:dyDescent="0.35">
      <c r="A2029" s="40"/>
      <c r="B2029" s="40"/>
    </row>
    <row r="2030" spans="1:2" x14ac:dyDescent="0.35">
      <c r="A2030" s="40"/>
      <c r="B2030" s="40"/>
    </row>
    <row r="2031" spans="1:2" x14ac:dyDescent="0.35">
      <c r="A2031" s="40"/>
      <c r="B2031" s="40"/>
    </row>
    <row r="2032" spans="1:2" x14ac:dyDescent="0.35">
      <c r="A2032" s="40"/>
      <c r="B2032" s="40"/>
    </row>
    <row r="2033" spans="1:2" x14ac:dyDescent="0.35">
      <c r="A2033" s="40"/>
      <c r="B2033" s="40"/>
    </row>
    <row r="2034" spans="1:2" x14ac:dyDescent="0.35">
      <c r="A2034" s="40"/>
      <c r="B2034" s="40"/>
    </row>
    <row r="2035" spans="1:2" x14ac:dyDescent="0.35">
      <c r="A2035" s="40"/>
      <c r="B2035" s="40"/>
    </row>
    <row r="2036" spans="1:2" x14ac:dyDescent="0.35">
      <c r="A2036" s="40"/>
      <c r="B2036" s="40"/>
    </row>
    <row r="2037" spans="1:2" x14ac:dyDescent="0.35">
      <c r="A2037" s="40"/>
      <c r="B2037" s="40"/>
    </row>
    <row r="2038" spans="1:2" x14ac:dyDescent="0.35">
      <c r="A2038" s="40"/>
      <c r="B2038" s="40"/>
    </row>
    <row r="2039" spans="1:2" x14ac:dyDescent="0.35">
      <c r="A2039" s="40"/>
      <c r="B2039" s="40"/>
    </row>
    <row r="2040" spans="1:2" x14ac:dyDescent="0.35">
      <c r="A2040" s="40"/>
      <c r="B2040" s="40"/>
    </row>
    <row r="2041" spans="1:2" x14ac:dyDescent="0.35">
      <c r="A2041" s="40"/>
      <c r="B2041" s="40"/>
    </row>
    <row r="2042" spans="1:2" x14ac:dyDescent="0.35">
      <c r="A2042" s="40"/>
      <c r="B2042" s="40"/>
    </row>
    <row r="2043" spans="1:2" x14ac:dyDescent="0.35">
      <c r="A2043" s="40"/>
      <c r="B2043" s="40"/>
    </row>
    <row r="2044" spans="1:2" x14ac:dyDescent="0.35">
      <c r="A2044" s="40"/>
      <c r="B2044" s="40"/>
    </row>
    <row r="2045" spans="1:2" x14ac:dyDescent="0.35">
      <c r="A2045" s="40"/>
      <c r="B2045" s="40"/>
    </row>
    <row r="2046" spans="1:2" x14ac:dyDescent="0.35">
      <c r="A2046" s="40"/>
      <c r="B2046" s="40"/>
    </row>
    <row r="2047" spans="1:2" x14ac:dyDescent="0.35">
      <c r="A2047" s="40"/>
      <c r="B2047" s="40"/>
    </row>
    <row r="2048" spans="1:2" x14ac:dyDescent="0.35">
      <c r="A2048" s="40"/>
      <c r="B2048" s="40"/>
    </row>
    <row r="2049" spans="1:2" x14ac:dyDescent="0.35">
      <c r="A2049" s="40"/>
      <c r="B2049" s="40"/>
    </row>
    <row r="2050" spans="1:2" x14ac:dyDescent="0.35">
      <c r="A2050" s="40"/>
      <c r="B2050" s="40"/>
    </row>
    <row r="2051" spans="1:2" x14ac:dyDescent="0.35">
      <c r="A2051" s="40"/>
      <c r="B2051" s="40"/>
    </row>
    <row r="2052" spans="1:2" x14ac:dyDescent="0.35">
      <c r="A2052" s="40"/>
      <c r="B2052" s="40"/>
    </row>
    <row r="2053" spans="1:2" x14ac:dyDescent="0.35">
      <c r="A2053" s="40"/>
      <c r="B2053" s="40"/>
    </row>
    <row r="2054" spans="1:2" x14ac:dyDescent="0.35">
      <c r="A2054" s="40"/>
      <c r="B2054" s="40"/>
    </row>
    <row r="2055" spans="1:2" x14ac:dyDescent="0.35">
      <c r="A2055" s="40"/>
      <c r="B2055" s="40"/>
    </row>
    <row r="2056" spans="1:2" x14ac:dyDescent="0.35">
      <c r="A2056" s="40"/>
      <c r="B2056" s="40"/>
    </row>
    <row r="2057" spans="1:2" x14ac:dyDescent="0.35">
      <c r="A2057" s="40"/>
      <c r="B2057" s="40"/>
    </row>
    <row r="2058" spans="1:2" x14ac:dyDescent="0.35">
      <c r="A2058" s="40"/>
      <c r="B2058" s="40"/>
    </row>
    <row r="2059" spans="1:2" x14ac:dyDescent="0.35">
      <c r="A2059" s="40"/>
      <c r="B2059" s="40"/>
    </row>
    <row r="2060" spans="1:2" x14ac:dyDescent="0.35">
      <c r="A2060" s="40"/>
      <c r="B2060" s="40"/>
    </row>
    <row r="2061" spans="1:2" x14ac:dyDescent="0.35">
      <c r="A2061" s="40"/>
      <c r="B2061" s="40"/>
    </row>
    <row r="2062" spans="1:2" x14ac:dyDescent="0.35">
      <c r="A2062" s="40"/>
      <c r="B2062" s="40"/>
    </row>
    <row r="2063" spans="1:2" x14ac:dyDescent="0.35">
      <c r="A2063" s="40"/>
      <c r="B2063" s="40"/>
    </row>
    <row r="2064" spans="1:2" x14ac:dyDescent="0.35">
      <c r="A2064" s="40"/>
      <c r="B2064" s="40"/>
    </row>
    <row r="2065" spans="1:2" x14ac:dyDescent="0.35">
      <c r="A2065" s="40"/>
      <c r="B2065" s="40"/>
    </row>
    <row r="2066" spans="1:2" x14ac:dyDescent="0.35">
      <c r="A2066" s="40"/>
      <c r="B2066" s="40"/>
    </row>
    <row r="2067" spans="1:2" x14ac:dyDescent="0.35">
      <c r="A2067" s="40"/>
      <c r="B2067" s="40"/>
    </row>
    <row r="2068" spans="1:2" x14ac:dyDescent="0.35">
      <c r="A2068" s="40"/>
      <c r="B2068" s="40"/>
    </row>
    <row r="2069" spans="1:2" x14ac:dyDescent="0.35">
      <c r="A2069" s="40"/>
      <c r="B2069" s="40"/>
    </row>
    <row r="2070" spans="1:2" x14ac:dyDescent="0.35">
      <c r="A2070" s="40"/>
      <c r="B2070" s="40"/>
    </row>
    <row r="2071" spans="1:2" x14ac:dyDescent="0.35">
      <c r="A2071" s="40"/>
      <c r="B2071" s="40"/>
    </row>
    <row r="2072" spans="1:2" x14ac:dyDescent="0.35">
      <c r="A2072" s="40"/>
      <c r="B2072" s="40"/>
    </row>
    <row r="2073" spans="1:2" x14ac:dyDescent="0.35">
      <c r="A2073" s="40"/>
      <c r="B2073" s="40"/>
    </row>
    <row r="2074" spans="1:2" x14ac:dyDescent="0.35">
      <c r="A2074" s="40"/>
      <c r="B2074" s="40"/>
    </row>
    <row r="2075" spans="1:2" x14ac:dyDescent="0.35">
      <c r="A2075" s="40"/>
      <c r="B2075" s="40"/>
    </row>
    <row r="2076" spans="1:2" x14ac:dyDescent="0.35">
      <c r="A2076" s="40"/>
      <c r="B2076" s="40"/>
    </row>
    <row r="2077" spans="1:2" x14ac:dyDescent="0.35">
      <c r="A2077" s="40"/>
      <c r="B2077" s="40"/>
    </row>
    <row r="2078" spans="1:2" x14ac:dyDescent="0.35">
      <c r="A2078" s="40"/>
      <c r="B2078" s="40"/>
    </row>
    <row r="2079" spans="1:2" x14ac:dyDescent="0.35">
      <c r="A2079" s="40"/>
      <c r="B2079" s="40"/>
    </row>
    <row r="2080" spans="1:2" x14ac:dyDescent="0.35">
      <c r="A2080" s="40"/>
      <c r="B2080" s="40"/>
    </row>
    <row r="2081" spans="1:2" x14ac:dyDescent="0.35">
      <c r="A2081" s="40"/>
      <c r="B2081" s="40"/>
    </row>
    <row r="2082" spans="1:2" x14ac:dyDescent="0.35">
      <c r="A2082" s="40"/>
      <c r="B2082" s="40"/>
    </row>
    <row r="2083" spans="1:2" x14ac:dyDescent="0.35">
      <c r="A2083" s="40"/>
      <c r="B2083" s="40"/>
    </row>
    <row r="2084" spans="1:2" x14ac:dyDescent="0.35">
      <c r="A2084" s="40"/>
      <c r="B2084" s="40"/>
    </row>
    <row r="2085" spans="1:2" x14ac:dyDescent="0.35">
      <c r="A2085" s="40"/>
      <c r="B2085" s="40"/>
    </row>
    <row r="2086" spans="1:2" x14ac:dyDescent="0.35">
      <c r="A2086" s="40"/>
      <c r="B2086" s="40"/>
    </row>
    <row r="2087" spans="1:2" x14ac:dyDescent="0.35">
      <c r="A2087" s="40"/>
      <c r="B2087" s="40"/>
    </row>
    <row r="2088" spans="1:2" x14ac:dyDescent="0.35">
      <c r="A2088" s="40"/>
      <c r="B2088" s="40"/>
    </row>
    <row r="2089" spans="1:2" x14ac:dyDescent="0.35">
      <c r="A2089" s="40"/>
      <c r="B2089" s="40"/>
    </row>
    <row r="2090" spans="1:2" x14ac:dyDescent="0.35">
      <c r="A2090" s="40"/>
      <c r="B2090" s="40"/>
    </row>
    <row r="2091" spans="1:2" x14ac:dyDescent="0.35">
      <c r="A2091" s="40"/>
      <c r="B2091" s="40"/>
    </row>
    <row r="2092" spans="1:2" x14ac:dyDescent="0.35">
      <c r="A2092" s="40"/>
      <c r="B2092" s="40"/>
    </row>
    <row r="2093" spans="1:2" x14ac:dyDescent="0.35">
      <c r="A2093" s="40"/>
      <c r="B2093" s="40"/>
    </row>
    <row r="2094" spans="1:2" x14ac:dyDescent="0.35">
      <c r="A2094" s="40"/>
      <c r="B2094" s="40"/>
    </row>
    <row r="2095" spans="1:2" x14ac:dyDescent="0.35">
      <c r="A2095" s="40"/>
      <c r="B2095" s="40"/>
    </row>
    <row r="2096" spans="1:2" x14ac:dyDescent="0.35">
      <c r="A2096" s="40"/>
      <c r="B2096" s="40"/>
    </row>
    <row r="2097" spans="1:2" x14ac:dyDescent="0.35">
      <c r="A2097" s="40"/>
      <c r="B2097" s="40"/>
    </row>
    <row r="2098" spans="1:2" x14ac:dyDescent="0.35">
      <c r="A2098" s="40"/>
      <c r="B2098" s="40"/>
    </row>
    <row r="2099" spans="1:2" x14ac:dyDescent="0.35">
      <c r="A2099" s="40"/>
      <c r="B2099" s="40"/>
    </row>
    <row r="2100" spans="1:2" x14ac:dyDescent="0.35">
      <c r="A2100" s="40"/>
      <c r="B2100" s="40"/>
    </row>
    <row r="2101" spans="1:2" x14ac:dyDescent="0.35">
      <c r="A2101" s="40"/>
      <c r="B2101" s="40"/>
    </row>
    <row r="2102" spans="1:2" x14ac:dyDescent="0.35">
      <c r="A2102" s="40"/>
      <c r="B2102" s="40"/>
    </row>
    <row r="2103" spans="1:2" x14ac:dyDescent="0.35">
      <c r="A2103" s="40"/>
      <c r="B2103" s="40"/>
    </row>
    <row r="2104" spans="1:2" x14ac:dyDescent="0.35">
      <c r="A2104" s="40"/>
      <c r="B2104" s="40"/>
    </row>
    <row r="2105" spans="1:2" x14ac:dyDescent="0.35">
      <c r="A2105" s="40"/>
      <c r="B2105" s="40"/>
    </row>
    <row r="2106" spans="1:2" x14ac:dyDescent="0.35">
      <c r="A2106" s="40"/>
      <c r="B2106" s="40"/>
    </row>
    <row r="2107" spans="1:2" x14ac:dyDescent="0.35">
      <c r="A2107" s="40"/>
      <c r="B2107" s="40"/>
    </row>
    <row r="2108" spans="1:2" x14ac:dyDescent="0.35">
      <c r="A2108" s="40"/>
      <c r="B2108" s="40"/>
    </row>
    <row r="2109" spans="1:2" x14ac:dyDescent="0.35">
      <c r="A2109" s="40"/>
      <c r="B2109" s="40"/>
    </row>
    <row r="2110" spans="1:2" x14ac:dyDescent="0.35">
      <c r="A2110" s="40"/>
      <c r="B2110" s="40"/>
    </row>
    <row r="2111" spans="1:2" x14ac:dyDescent="0.35">
      <c r="A2111" s="40"/>
      <c r="B2111" s="40"/>
    </row>
    <row r="2112" spans="1:2" x14ac:dyDescent="0.35">
      <c r="A2112" s="40"/>
      <c r="B2112" s="40"/>
    </row>
    <row r="2113" spans="1:2" x14ac:dyDescent="0.35">
      <c r="A2113" s="40"/>
      <c r="B2113" s="40"/>
    </row>
    <row r="2114" spans="1:2" x14ac:dyDescent="0.35">
      <c r="A2114" s="40"/>
      <c r="B2114" s="40"/>
    </row>
    <row r="2115" spans="1:2" x14ac:dyDescent="0.35">
      <c r="A2115" s="40"/>
      <c r="B2115" s="40"/>
    </row>
    <row r="2116" spans="1:2" x14ac:dyDescent="0.35">
      <c r="A2116" s="40"/>
      <c r="B2116" s="40"/>
    </row>
    <row r="2117" spans="1:2" x14ac:dyDescent="0.35">
      <c r="A2117" s="40"/>
      <c r="B2117" s="40"/>
    </row>
    <row r="2118" spans="1:2" x14ac:dyDescent="0.35">
      <c r="A2118" s="40"/>
      <c r="B2118" s="40"/>
    </row>
    <row r="2119" spans="1:2" x14ac:dyDescent="0.35">
      <c r="A2119" s="40"/>
      <c r="B2119" s="40"/>
    </row>
    <row r="2120" spans="1:2" x14ac:dyDescent="0.35">
      <c r="A2120" s="40"/>
      <c r="B2120" s="40"/>
    </row>
    <row r="2121" spans="1:2" x14ac:dyDescent="0.35">
      <c r="A2121" s="40"/>
      <c r="B2121" s="40"/>
    </row>
    <row r="2122" spans="1:2" x14ac:dyDescent="0.35">
      <c r="A2122" s="40"/>
      <c r="B2122" s="40"/>
    </row>
    <row r="2123" spans="1:2" x14ac:dyDescent="0.35">
      <c r="A2123" s="40"/>
      <c r="B2123" s="40"/>
    </row>
    <row r="2124" spans="1:2" x14ac:dyDescent="0.35">
      <c r="A2124" s="40"/>
      <c r="B2124" s="40"/>
    </row>
    <row r="2125" spans="1:2" x14ac:dyDescent="0.35">
      <c r="A2125" s="40"/>
      <c r="B2125" s="40"/>
    </row>
    <row r="2126" spans="1:2" x14ac:dyDescent="0.35">
      <c r="A2126" s="40"/>
      <c r="B2126" s="40"/>
    </row>
    <row r="2127" spans="1:2" x14ac:dyDescent="0.35">
      <c r="A2127" s="40"/>
      <c r="B2127" s="40"/>
    </row>
    <row r="2128" spans="1:2" x14ac:dyDescent="0.35">
      <c r="A2128" s="40"/>
      <c r="B2128" s="40"/>
    </row>
    <row r="2129" spans="1:2" x14ac:dyDescent="0.35">
      <c r="A2129" s="40"/>
      <c r="B2129" s="40"/>
    </row>
    <row r="2130" spans="1:2" x14ac:dyDescent="0.35">
      <c r="A2130" s="40"/>
      <c r="B2130" s="40"/>
    </row>
    <row r="2131" spans="1:2" x14ac:dyDescent="0.35">
      <c r="A2131" s="40"/>
      <c r="B2131" s="40"/>
    </row>
    <row r="2132" spans="1:2" x14ac:dyDescent="0.35">
      <c r="A2132" s="40"/>
      <c r="B2132" s="40"/>
    </row>
    <row r="2133" spans="1:2" x14ac:dyDescent="0.35">
      <c r="A2133" s="40"/>
      <c r="B2133" s="40"/>
    </row>
    <row r="2134" spans="1:2" x14ac:dyDescent="0.35">
      <c r="A2134" s="40"/>
      <c r="B2134" s="40"/>
    </row>
    <row r="2135" spans="1:2" x14ac:dyDescent="0.35">
      <c r="A2135" s="40"/>
      <c r="B2135" s="40"/>
    </row>
    <row r="2136" spans="1:2" x14ac:dyDescent="0.35">
      <c r="A2136" s="40"/>
      <c r="B2136" s="40"/>
    </row>
    <row r="2137" spans="1:2" x14ac:dyDescent="0.35">
      <c r="A2137" s="40"/>
      <c r="B2137" s="40"/>
    </row>
    <row r="2138" spans="1:2" x14ac:dyDescent="0.35">
      <c r="A2138" s="40"/>
      <c r="B2138" s="40"/>
    </row>
    <row r="2139" spans="1:2" x14ac:dyDescent="0.35">
      <c r="A2139" s="40"/>
      <c r="B2139" s="40"/>
    </row>
    <row r="2140" spans="1:2" x14ac:dyDescent="0.35">
      <c r="A2140" s="40"/>
      <c r="B2140" s="40"/>
    </row>
    <row r="2141" spans="1:2" x14ac:dyDescent="0.35">
      <c r="A2141" s="40"/>
      <c r="B2141" s="40"/>
    </row>
    <row r="2142" spans="1:2" x14ac:dyDescent="0.35">
      <c r="A2142" s="40"/>
      <c r="B2142" s="40"/>
    </row>
    <row r="2143" spans="1:2" x14ac:dyDescent="0.35">
      <c r="A2143" s="40"/>
      <c r="B2143" s="40"/>
    </row>
    <row r="2144" spans="1:2" x14ac:dyDescent="0.35">
      <c r="A2144" s="40"/>
      <c r="B2144" s="40"/>
    </row>
    <row r="2145" spans="1:2" x14ac:dyDescent="0.35">
      <c r="A2145" s="40"/>
      <c r="B2145" s="40"/>
    </row>
    <row r="2146" spans="1:2" x14ac:dyDescent="0.35">
      <c r="A2146" s="40"/>
      <c r="B2146" s="40"/>
    </row>
    <row r="2147" spans="1:2" x14ac:dyDescent="0.35">
      <c r="A2147" s="40"/>
      <c r="B2147" s="40"/>
    </row>
    <row r="2148" spans="1:2" x14ac:dyDescent="0.35">
      <c r="A2148" s="40"/>
      <c r="B2148" s="40"/>
    </row>
    <row r="2149" spans="1:2" x14ac:dyDescent="0.35">
      <c r="A2149" s="40"/>
      <c r="B2149" s="40"/>
    </row>
    <row r="2150" spans="1:2" x14ac:dyDescent="0.35">
      <c r="A2150" s="40"/>
      <c r="B2150" s="40"/>
    </row>
    <row r="2151" spans="1:2" x14ac:dyDescent="0.35">
      <c r="A2151" s="40"/>
      <c r="B2151" s="40"/>
    </row>
    <row r="2152" spans="1:2" x14ac:dyDescent="0.35">
      <c r="A2152" s="40"/>
      <c r="B2152" s="40"/>
    </row>
    <row r="2153" spans="1:2" x14ac:dyDescent="0.35">
      <c r="A2153" s="40"/>
      <c r="B2153" s="40"/>
    </row>
    <row r="2154" spans="1:2" x14ac:dyDescent="0.35">
      <c r="A2154" s="40"/>
      <c r="B2154" s="40"/>
    </row>
    <row r="2155" spans="1:2" x14ac:dyDescent="0.35">
      <c r="A2155" s="40"/>
      <c r="B2155" s="40"/>
    </row>
    <row r="2156" spans="1:2" x14ac:dyDescent="0.35">
      <c r="A2156" s="40"/>
      <c r="B2156" s="40"/>
    </row>
    <row r="2157" spans="1:2" x14ac:dyDescent="0.35">
      <c r="A2157" s="40"/>
      <c r="B2157" s="40"/>
    </row>
    <row r="2158" spans="1:2" x14ac:dyDescent="0.35">
      <c r="A2158" s="40"/>
      <c r="B2158" s="40"/>
    </row>
    <row r="2159" spans="1:2" x14ac:dyDescent="0.35">
      <c r="A2159" s="40"/>
      <c r="B2159" s="40"/>
    </row>
    <row r="2160" spans="1:2" x14ac:dyDescent="0.35">
      <c r="A2160" s="40"/>
      <c r="B2160" s="40"/>
    </row>
    <row r="2161" spans="1:2" x14ac:dyDescent="0.35">
      <c r="A2161" s="40"/>
      <c r="B2161" s="40"/>
    </row>
    <row r="2162" spans="1:2" x14ac:dyDescent="0.35">
      <c r="A2162" s="40"/>
      <c r="B2162" s="40"/>
    </row>
    <row r="2163" spans="1:2" x14ac:dyDescent="0.35">
      <c r="A2163" s="40"/>
      <c r="B2163" s="40"/>
    </row>
    <row r="2164" spans="1:2" x14ac:dyDescent="0.35">
      <c r="A2164" s="40"/>
      <c r="B2164" s="40"/>
    </row>
    <row r="2165" spans="1:2" x14ac:dyDescent="0.35">
      <c r="A2165" s="40"/>
      <c r="B2165" s="40"/>
    </row>
    <row r="2166" spans="1:2" x14ac:dyDescent="0.35">
      <c r="A2166" s="40"/>
      <c r="B2166" s="40"/>
    </row>
    <row r="2167" spans="1:2" x14ac:dyDescent="0.35">
      <c r="A2167" s="40"/>
      <c r="B2167" s="40"/>
    </row>
    <row r="2168" spans="1:2" x14ac:dyDescent="0.35">
      <c r="A2168" s="40"/>
      <c r="B2168" s="40"/>
    </row>
    <row r="2169" spans="1:2" x14ac:dyDescent="0.35">
      <c r="A2169" s="40"/>
      <c r="B2169" s="40"/>
    </row>
    <row r="2170" spans="1:2" x14ac:dyDescent="0.35">
      <c r="A2170" s="40"/>
      <c r="B2170" s="40"/>
    </row>
    <row r="2171" spans="1:2" x14ac:dyDescent="0.35">
      <c r="A2171" s="40"/>
      <c r="B2171" s="40"/>
    </row>
    <row r="2172" spans="1:2" x14ac:dyDescent="0.35">
      <c r="A2172" s="40"/>
      <c r="B2172" s="40"/>
    </row>
    <row r="2173" spans="1:2" x14ac:dyDescent="0.35">
      <c r="A2173" s="40"/>
      <c r="B2173" s="40"/>
    </row>
    <row r="2174" spans="1:2" x14ac:dyDescent="0.35">
      <c r="A2174" s="40"/>
      <c r="B2174" s="40"/>
    </row>
    <row r="2175" spans="1:2" x14ac:dyDescent="0.35">
      <c r="A2175" s="40"/>
      <c r="B2175" s="40"/>
    </row>
    <row r="2176" spans="1:2" x14ac:dyDescent="0.35">
      <c r="A2176" s="40"/>
      <c r="B2176" s="40"/>
    </row>
    <row r="2177" spans="1:2" x14ac:dyDescent="0.35">
      <c r="A2177" s="40"/>
      <c r="B2177" s="40"/>
    </row>
    <row r="2178" spans="1:2" x14ac:dyDescent="0.35">
      <c r="A2178" s="40"/>
      <c r="B2178" s="40"/>
    </row>
    <row r="2179" spans="1:2" x14ac:dyDescent="0.35">
      <c r="A2179" s="40"/>
      <c r="B2179" s="40"/>
    </row>
    <row r="2180" spans="1:2" x14ac:dyDescent="0.35">
      <c r="A2180" s="40"/>
      <c r="B2180" s="40"/>
    </row>
    <row r="2181" spans="1:2" x14ac:dyDescent="0.35">
      <c r="A2181" s="40"/>
      <c r="B2181" s="40"/>
    </row>
    <row r="2182" spans="1:2" x14ac:dyDescent="0.35">
      <c r="A2182" s="40"/>
      <c r="B2182" s="40"/>
    </row>
    <row r="2183" spans="1:2" x14ac:dyDescent="0.35">
      <c r="A2183" s="40"/>
      <c r="B2183" s="40"/>
    </row>
    <row r="2184" spans="1:2" x14ac:dyDescent="0.35">
      <c r="A2184" s="40"/>
      <c r="B2184" s="40"/>
    </row>
    <row r="2185" spans="1:2" x14ac:dyDescent="0.35">
      <c r="A2185" s="40"/>
      <c r="B2185" s="40"/>
    </row>
    <row r="2186" spans="1:2" x14ac:dyDescent="0.35">
      <c r="A2186" s="40"/>
      <c r="B2186" s="40"/>
    </row>
    <row r="2187" spans="1:2" x14ac:dyDescent="0.35">
      <c r="A2187" s="40"/>
      <c r="B2187" s="40"/>
    </row>
    <row r="2188" spans="1:2" x14ac:dyDescent="0.35">
      <c r="A2188" s="40"/>
      <c r="B2188" s="40"/>
    </row>
    <row r="2189" spans="1:2" x14ac:dyDescent="0.35">
      <c r="A2189" s="40"/>
      <c r="B2189" s="40"/>
    </row>
    <row r="2190" spans="1:2" x14ac:dyDescent="0.35">
      <c r="A2190" s="40"/>
      <c r="B2190" s="40"/>
    </row>
    <row r="2191" spans="1:2" x14ac:dyDescent="0.35">
      <c r="A2191" s="40"/>
      <c r="B2191" s="40"/>
    </row>
    <row r="2192" spans="1:2" x14ac:dyDescent="0.35">
      <c r="A2192" s="40"/>
      <c r="B2192" s="40"/>
    </row>
    <row r="2193" spans="1:2" x14ac:dyDescent="0.35">
      <c r="A2193" s="40"/>
      <c r="B2193" s="40"/>
    </row>
    <row r="2194" spans="1:2" x14ac:dyDescent="0.35">
      <c r="A2194" s="40"/>
      <c r="B2194" s="40"/>
    </row>
    <row r="2195" spans="1:2" x14ac:dyDescent="0.35">
      <c r="A2195" s="40"/>
      <c r="B2195" s="40"/>
    </row>
    <row r="2196" spans="1:2" x14ac:dyDescent="0.35">
      <c r="A2196" s="40"/>
      <c r="B2196" s="40"/>
    </row>
    <row r="2197" spans="1:2" x14ac:dyDescent="0.35">
      <c r="A2197" s="40"/>
      <c r="B2197" s="40"/>
    </row>
    <row r="2198" spans="1:2" x14ac:dyDescent="0.35">
      <c r="A2198" s="40"/>
      <c r="B2198" s="40"/>
    </row>
    <row r="2199" spans="1:2" x14ac:dyDescent="0.35">
      <c r="A2199" s="40"/>
      <c r="B2199" s="40"/>
    </row>
    <row r="2200" spans="1:2" x14ac:dyDescent="0.35">
      <c r="A2200" s="40"/>
      <c r="B2200" s="40"/>
    </row>
    <row r="2201" spans="1:2" x14ac:dyDescent="0.35">
      <c r="A2201" s="40"/>
      <c r="B2201" s="40"/>
    </row>
    <row r="2202" spans="1:2" x14ac:dyDescent="0.35">
      <c r="A2202" s="40"/>
      <c r="B2202" s="40"/>
    </row>
    <row r="2203" spans="1:2" x14ac:dyDescent="0.35">
      <c r="A2203" s="40"/>
      <c r="B2203" s="40"/>
    </row>
    <row r="2204" spans="1:2" x14ac:dyDescent="0.35">
      <c r="A2204" s="40"/>
      <c r="B2204" s="40"/>
    </row>
    <row r="2205" spans="1:2" x14ac:dyDescent="0.35">
      <c r="A2205" s="40"/>
      <c r="B2205" s="40"/>
    </row>
    <row r="2206" spans="1:2" x14ac:dyDescent="0.35">
      <c r="A2206" s="40"/>
      <c r="B2206" s="40"/>
    </row>
    <row r="2207" spans="1:2" x14ac:dyDescent="0.35">
      <c r="A2207" s="40"/>
      <c r="B2207" s="40"/>
    </row>
    <row r="2208" spans="1:2" x14ac:dyDescent="0.35">
      <c r="A2208" s="40"/>
      <c r="B2208" s="40"/>
    </row>
    <row r="2209" spans="1:2" x14ac:dyDescent="0.35">
      <c r="A2209" s="40"/>
      <c r="B2209" s="40"/>
    </row>
    <row r="2210" spans="1:2" x14ac:dyDescent="0.35">
      <c r="A2210" s="40"/>
      <c r="B2210" s="40"/>
    </row>
    <row r="2211" spans="1:2" x14ac:dyDescent="0.35">
      <c r="A2211" s="40"/>
      <c r="B2211" s="40"/>
    </row>
    <row r="2212" spans="1:2" x14ac:dyDescent="0.35">
      <c r="A2212" s="40"/>
      <c r="B2212" s="40"/>
    </row>
    <row r="2213" spans="1:2" x14ac:dyDescent="0.35">
      <c r="A2213" s="40"/>
      <c r="B2213" s="40"/>
    </row>
    <row r="2214" spans="1:2" x14ac:dyDescent="0.35">
      <c r="A2214" s="40"/>
      <c r="B2214" s="40"/>
    </row>
    <row r="2215" spans="1:2" x14ac:dyDescent="0.35">
      <c r="A2215" s="40"/>
      <c r="B2215" s="40"/>
    </row>
    <row r="2216" spans="1:2" x14ac:dyDescent="0.35">
      <c r="A2216" s="40"/>
      <c r="B2216" s="40"/>
    </row>
    <row r="2217" spans="1:2" x14ac:dyDescent="0.35">
      <c r="A2217" s="40"/>
      <c r="B2217" s="40"/>
    </row>
    <row r="2218" spans="1:2" x14ac:dyDescent="0.35">
      <c r="A2218" s="40"/>
      <c r="B2218" s="40"/>
    </row>
    <row r="2219" spans="1:2" x14ac:dyDescent="0.35">
      <c r="A2219" s="40"/>
      <c r="B2219" s="40"/>
    </row>
    <row r="2220" spans="1:2" x14ac:dyDescent="0.35">
      <c r="A2220" s="40"/>
      <c r="B2220" s="40"/>
    </row>
    <row r="2221" spans="1:2" x14ac:dyDescent="0.35">
      <c r="A2221" s="40"/>
      <c r="B2221" s="40"/>
    </row>
    <row r="2222" spans="1:2" x14ac:dyDescent="0.35">
      <c r="A2222" s="40"/>
      <c r="B2222" s="40"/>
    </row>
    <row r="2223" spans="1:2" x14ac:dyDescent="0.35">
      <c r="A2223" s="40"/>
      <c r="B2223" s="40"/>
    </row>
    <row r="2224" spans="1:2" x14ac:dyDescent="0.35">
      <c r="A2224" s="40"/>
      <c r="B2224" s="40"/>
    </row>
    <row r="2225" spans="1:2" x14ac:dyDescent="0.35">
      <c r="A2225" s="40"/>
      <c r="B2225" s="40"/>
    </row>
    <row r="2226" spans="1:2" x14ac:dyDescent="0.35">
      <c r="A2226" s="40"/>
      <c r="B2226" s="40"/>
    </row>
    <row r="2227" spans="1:2" x14ac:dyDescent="0.35">
      <c r="A2227" s="40"/>
      <c r="B2227" s="40"/>
    </row>
    <row r="2228" spans="1:2" x14ac:dyDescent="0.35">
      <c r="A2228" s="40"/>
      <c r="B2228" s="40"/>
    </row>
    <row r="2229" spans="1:2" x14ac:dyDescent="0.35">
      <c r="A2229" s="40"/>
      <c r="B2229" s="40"/>
    </row>
    <row r="2230" spans="1:2" x14ac:dyDescent="0.35">
      <c r="A2230" s="40"/>
      <c r="B2230" s="40"/>
    </row>
    <row r="2231" spans="1:2" x14ac:dyDescent="0.35">
      <c r="A2231" s="40"/>
      <c r="B2231" s="40"/>
    </row>
    <row r="2232" spans="1:2" x14ac:dyDescent="0.35">
      <c r="A2232" s="40"/>
      <c r="B2232" s="40"/>
    </row>
    <row r="2233" spans="1:2" x14ac:dyDescent="0.35">
      <c r="A2233" s="40"/>
      <c r="B2233" s="40"/>
    </row>
    <row r="2234" spans="1:2" x14ac:dyDescent="0.35">
      <c r="A2234" s="40"/>
      <c r="B2234" s="40"/>
    </row>
    <row r="2235" spans="1:2" x14ac:dyDescent="0.35">
      <c r="A2235" s="40"/>
      <c r="B2235" s="40"/>
    </row>
    <row r="2236" spans="1:2" x14ac:dyDescent="0.35">
      <c r="A2236" s="40"/>
      <c r="B2236" s="40"/>
    </row>
    <row r="2237" spans="1:2" x14ac:dyDescent="0.35">
      <c r="A2237" s="40"/>
      <c r="B2237" s="40"/>
    </row>
    <row r="2238" spans="1:2" x14ac:dyDescent="0.35">
      <c r="A2238" s="40"/>
      <c r="B2238" s="40"/>
    </row>
    <row r="2239" spans="1:2" x14ac:dyDescent="0.35">
      <c r="A2239" s="40"/>
      <c r="B2239" s="40"/>
    </row>
    <row r="2240" spans="1:2" x14ac:dyDescent="0.35">
      <c r="A2240" s="40"/>
      <c r="B2240" s="40"/>
    </row>
    <row r="2241" spans="1:2" x14ac:dyDescent="0.35">
      <c r="A2241" s="40"/>
      <c r="B2241" s="40"/>
    </row>
    <row r="2242" spans="1:2" x14ac:dyDescent="0.35">
      <c r="A2242" s="40"/>
      <c r="B2242" s="40"/>
    </row>
    <row r="2243" spans="1:2" x14ac:dyDescent="0.35">
      <c r="A2243" s="40"/>
      <c r="B2243" s="40"/>
    </row>
    <row r="2244" spans="1:2" x14ac:dyDescent="0.35">
      <c r="A2244" s="40"/>
      <c r="B2244" s="40"/>
    </row>
    <row r="2245" spans="1:2" x14ac:dyDescent="0.35">
      <c r="A2245" s="40"/>
      <c r="B2245" s="40"/>
    </row>
    <row r="2246" spans="1:2" x14ac:dyDescent="0.35">
      <c r="A2246" s="40"/>
      <c r="B2246" s="40"/>
    </row>
    <row r="2247" spans="1:2" x14ac:dyDescent="0.35">
      <c r="A2247" s="40"/>
      <c r="B2247" s="40"/>
    </row>
    <row r="2248" spans="1:2" x14ac:dyDescent="0.35">
      <c r="A2248" s="40"/>
      <c r="B2248" s="40"/>
    </row>
    <row r="2249" spans="1:2" x14ac:dyDescent="0.35">
      <c r="A2249" s="40"/>
      <c r="B2249" s="40"/>
    </row>
    <row r="2250" spans="1:2" x14ac:dyDescent="0.35">
      <c r="A2250" s="40"/>
      <c r="B2250" s="40"/>
    </row>
    <row r="2251" spans="1:2" x14ac:dyDescent="0.35">
      <c r="A2251" s="40"/>
      <c r="B2251" s="40"/>
    </row>
    <row r="2252" spans="1:2" x14ac:dyDescent="0.35">
      <c r="A2252" s="40"/>
      <c r="B2252" s="40"/>
    </row>
    <row r="2253" spans="1:2" x14ac:dyDescent="0.35">
      <c r="A2253" s="40"/>
      <c r="B2253" s="40"/>
    </row>
    <row r="2254" spans="1:2" x14ac:dyDescent="0.35">
      <c r="A2254" s="40"/>
      <c r="B2254" s="40"/>
    </row>
    <row r="2255" spans="1:2" x14ac:dyDescent="0.35">
      <c r="A2255" s="40"/>
      <c r="B2255" s="40"/>
    </row>
    <row r="2256" spans="1:2" x14ac:dyDescent="0.35">
      <c r="A2256" s="40"/>
      <c r="B2256" s="40"/>
    </row>
    <row r="2257" spans="1:2" x14ac:dyDescent="0.35">
      <c r="A2257" s="40"/>
      <c r="B2257" s="40"/>
    </row>
    <row r="2258" spans="1:2" x14ac:dyDescent="0.35">
      <c r="A2258" s="40"/>
      <c r="B2258" s="40"/>
    </row>
    <row r="2259" spans="1:2" x14ac:dyDescent="0.35">
      <c r="A2259" s="40"/>
      <c r="B2259" s="40"/>
    </row>
    <row r="2260" spans="1:2" x14ac:dyDescent="0.35">
      <c r="A2260" s="40"/>
      <c r="B2260" s="40"/>
    </row>
    <row r="2261" spans="1:2" x14ac:dyDescent="0.35">
      <c r="A2261" s="40"/>
      <c r="B2261" s="40"/>
    </row>
    <row r="2262" spans="1:2" x14ac:dyDescent="0.35">
      <c r="A2262" s="40"/>
      <c r="B2262" s="40"/>
    </row>
    <row r="2263" spans="1:2" x14ac:dyDescent="0.35">
      <c r="A2263" s="40"/>
      <c r="B2263" s="40"/>
    </row>
    <row r="2264" spans="1:2" x14ac:dyDescent="0.35">
      <c r="A2264" s="40"/>
      <c r="B2264" s="40"/>
    </row>
    <row r="2265" spans="1:2" x14ac:dyDescent="0.35">
      <c r="A2265" s="40"/>
      <c r="B2265" s="40"/>
    </row>
    <row r="2266" spans="1:2" x14ac:dyDescent="0.35">
      <c r="A2266" s="40"/>
      <c r="B2266" s="40"/>
    </row>
    <row r="2267" spans="1:2" x14ac:dyDescent="0.35">
      <c r="A2267" s="40"/>
      <c r="B2267" s="40"/>
    </row>
    <row r="2268" spans="1:2" x14ac:dyDescent="0.35">
      <c r="A2268" s="40"/>
      <c r="B2268" s="40"/>
    </row>
    <row r="2269" spans="1:2" x14ac:dyDescent="0.35">
      <c r="A2269" s="40"/>
      <c r="B2269" s="40"/>
    </row>
    <row r="2270" spans="1:2" x14ac:dyDescent="0.35">
      <c r="A2270" s="40"/>
      <c r="B2270" s="40"/>
    </row>
    <row r="2271" spans="1:2" x14ac:dyDescent="0.35">
      <c r="A2271" s="40"/>
      <c r="B2271" s="40"/>
    </row>
    <row r="2272" spans="1:2" x14ac:dyDescent="0.35">
      <c r="A2272" s="40"/>
      <c r="B2272" s="40"/>
    </row>
    <row r="2273" spans="1:2" x14ac:dyDescent="0.35">
      <c r="A2273" s="40"/>
      <c r="B2273" s="40"/>
    </row>
    <row r="2274" spans="1:2" x14ac:dyDescent="0.35">
      <c r="A2274" s="40"/>
      <c r="B2274" s="40"/>
    </row>
    <row r="2275" spans="1:2" x14ac:dyDescent="0.35">
      <c r="A2275" s="40"/>
      <c r="B2275" s="40"/>
    </row>
    <row r="2276" spans="1:2" x14ac:dyDescent="0.35">
      <c r="A2276" s="40"/>
      <c r="B2276" s="40"/>
    </row>
    <row r="2277" spans="1:2" x14ac:dyDescent="0.35">
      <c r="A2277" s="40"/>
      <c r="B2277" s="40"/>
    </row>
    <row r="2278" spans="1:2" x14ac:dyDescent="0.35">
      <c r="A2278" s="40"/>
      <c r="B2278" s="40"/>
    </row>
    <row r="2279" spans="1:2" x14ac:dyDescent="0.35">
      <c r="A2279" s="40"/>
      <c r="B2279" s="40"/>
    </row>
    <row r="2280" spans="1:2" x14ac:dyDescent="0.35">
      <c r="A2280" s="40"/>
      <c r="B2280" s="40"/>
    </row>
    <row r="2281" spans="1:2" x14ac:dyDescent="0.35">
      <c r="A2281" s="40"/>
      <c r="B2281" s="40"/>
    </row>
    <row r="2282" spans="1:2" x14ac:dyDescent="0.35">
      <c r="A2282" s="40"/>
      <c r="B2282" s="40"/>
    </row>
    <row r="2283" spans="1:2" x14ac:dyDescent="0.35">
      <c r="A2283" s="40"/>
      <c r="B2283" s="40"/>
    </row>
    <row r="2284" spans="1:2" x14ac:dyDescent="0.35">
      <c r="A2284" s="40"/>
      <c r="B2284" s="40"/>
    </row>
    <row r="2285" spans="1:2" x14ac:dyDescent="0.35">
      <c r="A2285" s="40"/>
      <c r="B2285" s="40"/>
    </row>
    <row r="2286" spans="1:2" x14ac:dyDescent="0.35">
      <c r="A2286" s="40"/>
      <c r="B2286" s="40"/>
    </row>
    <row r="2287" spans="1:2" x14ac:dyDescent="0.35">
      <c r="A2287" s="40"/>
      <c r="B2287" s="40"/>
    </row>
    <row r="2288" spans="1:2" x14ac:dyDescent="0.35">
      <c r="A2288" s="40"/>
      <c r="B2288" s="40"/>
    </row>
    <row r="2289" spans="1:2" x14ac:dyDescent="0.35">
      <c r="A2289" s="40"/>
      <c r="B2289" s="40"/>
    </row>
    <row r="2290" spans="1:2" x14ac:dyDescent="0.35">
      <c r="A2290" s="40"/>
      <c r="B2290" s="40"/>
    </row>
    <row r="2291" spans="1:2" x14ac:dyDescent="0.35">
      <c r="A2291" s="40"/>
      <c r="B2291" s="40"/>
    </row>
    <row r="2292" spans="1:2" x14ac:dyDescent="0.35">
      <c r="A2292" s="40"/>
      <c r="B2292" s="40"/>
    </row>
    <row r="2293" spans="1:2" x14ac:dyDescent="0.35">
      <c r="A2293" s="40"/>
      <c r="B2293" s="40"/>
    </row>
    <row r="2294" spans="1:2" x14ac:dyDescent="0.35">
      <c r="A2294" s="40"/>
      <c r="B2294" s="40"/>
    </row>
    <row r="2295" spans="1:2" x14ac:dyDescent="0.35">
      <c r="A2295" s="40"/>
      <c r="B2295" s="40"/>
    </row>
    <row r="2296" spans="1:2" x14ac:dyDescent="0.35">
      <c r="A2296" s="40"/>
      <c r="B2296" s="40"/>
    </row>
    <row r="2297" spans="1:2" x14ac:dyDescent="0.35">
      <c r="A2297" s="40"/>
      <c r="B2297" s="40"/>
    </row>
    <row r="2298" spans="1:2" x14ac:dyDescent="0.35">
      <c r="A2298" s="40"/>
      <c r="B2298" s="40"/>
    </row>
    <row r="2299" spans="1:2" x14ac:dyDescent="0.35">
      <c r="A2299" s="40"/>
      <c r="B2299" s="40"/>
    </row>
    <row r="2300" spans="1:2" x14ac:dyDescent="0.35">
      <c r="A2300" s="40"/>
      <c r="B2300" s="40"/>
    </row>
    <row r="2301" spans="1:2" x14ac:dyDescent="0.35">
      <c r="A2301" s="40"/>
      <c r="B2301" s="40"/>
    </row>
    <row r="2302" spans="1:2" x14ac:dyDescent="0.35">
      <c r="A2302" s="40"/>
      <c r="B2302" s="40"/>
    </row>
    <row r="2303" spans="1:2" x14ac:dyDescent="0.35">
      <c r="A2303" s="40"/>
      <c r="B2303" s="40"/>
    </row>
    <row r="2304" spans="1:2" x14ac:dyDescent="0.35">
      <c r="A2304" s="40"/>
      <c r="B2304" s="40"/>
    </row>
    <row r="2305" spans="1:2" x14ac:dyDescent="0.35">
      <c r="A2305" s="40"/>
      <c r="B2305" s="40"/>
    </row>
    <row r="2306" spans="1:2" x14ac:dyDescent="0.35">
      <c r="A2306" s="40"/>
      <c r="B2306" s="40"/>
    </row>
    <row r="2307" spans="1:2" x14ac:dyDescent="0.35">
      <c r="A2307" s="40"/>
      <c r="B2307" s="40"/>
    </row>
    <row r="2308" spans="1:2" x14ac:dyDescent="0.35">
      <c r="A2308" s="40"/>
      <c r="B2308" s="40"/>
    </row>
    <row r="2309" spans="1:2" x14ac:dyDescent="0.35">
      <c r="A2309" s="40"/>
      <c r="B2309" s="40"/>
    </row>
    <row r="2310" spans="1:2" x14ac:dyDescent="0.35">
      <c r="A2310" s="40"/>
      <c r="B2310" s="40"/>
    </row>
    <row r="2311" spans="1:2" x14ac:dyDescent="0.35">
      <c r="A2311" s="40"/>
      <c r="B2311" s="40"/>
    </row>
    <row r="2312" spans="1:2" x14ac:dyDescent="0.35">
      <c r="A2312" s="40"/>
      <c r="B2312" s="40"/>
    </row>
    <row r="2313" spans="1:2" x14ac:dyDescent="0.35">
      <c r="A2313" s="40"/>
      <c r="B2313" s="40"/>
    </row>
    <row r="2314" spans="1:2" x14ac:dyDescent="0.35">
      <c r="A2314" s="40"/>
      <c r="B2314" s="40"/>
    </row>
    <row r="2315" spans="1:2" x14ac:dyDescent="0.35">
      <c r="A2315" s="40"/>
      <c r="B2315" s="40"/>
    </row>
    <row r="2316" spans="1:2" x14ac:dyDescent="0.35">
      <c r="A2316" s="40"/>
      <c r="B2316" s="40"/>
    </row>
    <row r="2317" spans="1:2" x14ac:dyDescent="0.35">
      <c r="A2317" s="40"/>
      <c r="B2317" s="40"/>
    </row>
    <row r="2318" spans="1:2" x14ac:dyDescent="0.35">
      <c r="A2318" s="40"/>
      <c r="B2318" s="40"/>
    </row>
    <row r="2319" spans="1:2" x14ac:dyDescent="0.35">
      <c r="A2319" s="40"/>
      <c r="B2319" s="40"/>
    </row>
    <row r="2320" spans="1:2" x14ac:dyDescent="0.35">
      <c r="A2320" s="40"/>
      <c r="B2320" s="40"/>
    </row>
    <row r="2321" spans="1:2" x14ac:dyDescent="0.35">
      <c r="A2321" s="40"/>
      <c r="B2321" s="40"/>
    </row>
    <row r="2322" spans="1:2" x14ac:dyDescent="0.35">
      <c r="A2322" s="40"/>
      <c r="B2322" s="40"/>
    </row>
    <row r="2323" spans="1:2" x14ac:dyDescent="0.35">
      <c r="A2323" s="40"/>
      <c r="B2323" s="40"/>
    </row>
    <row r="2324" spans="1:2" x14ac:dyDescent="0.35">
      <c r="A2324" s="40"/>
      <c r="B2324" s="40"/>
    </row>
    <row r="2325" spans="1:2" x14ac:dyDescent="0.35">
      <c r="A2325" s="40"/>
      <c r="B2325" s="40"/>
    </row>
    <row r="2326" spans="1:2" x14ac:dyDescent="0.35">
      <c r="A2326" s="40"/>
      <c r="B2326" s="40"/>
    </row>
    <row r="2327" spans="1:2" x14ac:dyDescent="0.35">
      <c r="A2327" s="40"/>
      <c r="B2327" s="40"/>
    </row>
    <row r="2328" spans="1:2" x14ac:dyDescent="0.35">
      <c r="A2328" s="40"/>
      <c r="B2328" s="40"/>
    </row>
    <row r="2329" spans="1:2" x14ac:dyDescent="0.35">
      <c r="A2329" s="40"/>
      <c r="B2329" s="40"/>
    </row>
    <row r="2330" spans="1:2" x14ac:dyDescent="0.35">
      <c r="A2330" s="40"/>
      <c r="B2330" s="40"/>
    </row>
    <row r="2331" spans="1:2" x14ac:dyDescent="0.35">
      <c r="A2331" s="40"/>
      <c r="B2331" s="40"/>
    </row>
    <row r="2332" spans="1:2" x14ac:dyDescent="0.35">
      <c r="A2332" s="40"/>
      <c r="B2332" s="40"/>
    </row>
    <row r="2333" spans="1:2" x14ac:dyDescent="0.35">
      <c r="A2333" s="40"/>
      <c r="B2333" s="40"/>
    </row>
    <row r="2334" spans="1:2" x14ac:dyDescent="0.35">
      <c r="A2334" s="40"/>
      <c r="B2334" s="40"/>
    </row>
    <row r="2335" spans="1:2" x14ac:dyDescent="0.35">
      <c r="A2335" s="40"/>
      <c r="B2335" s="40"/>
    </row>
    <row r="2336" spans="1:2" x14ac:dyDescent="0.35">
      <c r="A2336" s="40"/>
      <c r="B2336" s="40"/>
    </row>
    <row r="2337" spans="1:2" x14ac:dyDescent="0.35">
      <c r="A2337" s="40"/>
      <c r="B2337" s="40"/>
    </row>
    <row r="2338" spans="1:2" x14ac:dyDescent="0.35">
      <c r="A2338" s="40"/>
      <c r="B2338" s="40"/>
    </row>
    <row r="2339" spans="1:2" x14ac:dyDescent="0.35">
      <c r="A2339" s="40"/>
      <c r="B2339" s="40"/>
    </row>
    <row r="2340" spans="1:2" x14ac:dyDescent="0.35">
      <c r="A2340" s="40"/>
      <c r="B2340" s="40"/>
    </row>
    <row r="2341" spans="1:2" x14ac:dyDescent="0.35">
      <c r="A2341" s="40"/>
      <c r="B2341" s="40"/>
    </row>
    <row r="2342" spans="1:2" x14ac:dyDescent="0.35">
      <c r="A2342" s="40"/>
      <c r="B2342" s="40"/>
    </row>
    <row r="2343" spans="1:2" x14ac:dyDescent="0.35">
      <c r="A2343" s="40"/>
      <c r="B2343" s="40"/>
    </row>
    <row r="2344" spans="1:2" x14ac:dyDescent="0.35">
      <c r="A2344" s="40"/>
      <c r="B2344" s="40"/>
    </row>
    <row r="2345" spans="1:2" x14ac:dyDescent="0.35">
      <c r="A2345" s="40"/>
      <c r="B2345" s="40"/>
    </row>
    <row r="2346" spans="1:2" x14ac:dyDescent="0.35">
      <c r="A2346" s="40"/>
      <c r="B2346" s="40"/>
    </row>
    <row r="2347" spans="1:2" x14ac:dyDescent="0.35">
      <c r="A2347" s="40"/>
      <c r="B2347" s="40"/>
    </row>
    <row r="2348" spans="1:2" x14ac:dyDescent="0.35">
      <c r="A2348" s="40"/>
      <c r="B2348" s="40"/>
    </row>
    <row r="2349" spans="1:2" x14ac:dyDescent="0.35">
      <c r="A2349" s="40"/>
      <c r="B2349" s="40"/>
    </row>
    <row r="2350" spans="1:2" x14ac:dyDescent="0.35">
      <c r="A2350" s="40"/>
      <c r="B2350" s="40"/>
    </row>
    <row r="2351" spans="1:2" x14ac:dyDescent="0.35">
      <c r="A2351" s="40"/>
      <c r="B2351" s="40"/>
    </row>
    <row r="2352" spans="1:2" x14ac:dyDescent="0.35">
      <c r="A2352" s="40"/>
      <c r="B2352" s="40"/>
    </row>
    <row r="2353" spans="1:2" x14ac:dyDescent="0.35">
      <c r="A2353" s="40"/>
      <c r="B2353" s="40"/>
    </row>
    <row r="2354" spans="1:2" x14ac:dyDescent="0.35">
      <c r="A2354" s="40"/>
      <c r="B2354" s="40"/>
    </row>
    <row r="2355" spans="1:2" x14ac:dyDescent="0.35">
      <c r="A2355" s="40"/>
      <c r="B2355" s="40"/>
    </row>
    <row r="2356" spans="1:2" x14ac:dyDescent="0.35">
      <c r="A2356" s="40"/>
      <c r="B2356" s="40"/>
    </row>
    <row r="2357" spans="1:2" x14ac:dyDescent="0.35">
      <c r="A2357" s="40"/>
      <c r="B2357" s="40"/>
    </row>
    <row r="2358" spans="1:2" x14ac:dyDescent="0.35">
      <c r="A2358" s="40"/>
      <c r="B2358" s="40"/>
    </row>
    <row r="2359" spans="1:2" x14ac:dyDescent="0.35">
      <c r="A2359" s="40"/>
      <c r="B2359" s="40"/>
    </row>
    <row r="2360" spans="1:2" x14ac:dyDescent="0.35">
      <c r="A2360" s="40"/>
      <c r="B2360" s="40"/>
    </row>
    <row r="2361" spans="1:2" x14ac:dyDescent="0.35">
      <c r="A2361" s="40"/>
      <c r="B2361" s="40"/>
    </row>
    <row r="2362" spans="1:2" x14ac:dyDescent="0.35">
      <c r="A2362" s="40"/>
      <c r="B2362" s="40"/>
    </row>
    <row r="2363" spans="1:2" x14ac:dyDescent="0.35">
      <c r="A2363" s="40"/>
      <c r="B2363" s="40"/>
    </row>
    <row r="2364" spans="1:2" x14ac:dyDescent="0.35">
      <c r="A2364" s="40"/>
      <c r="B2364" s="40"/>
    </row>
    <row r="2365" spans="1:2" x14ac:dyDescent="0.35">
      <c r="A2365" s="40"/>
      <c r="B2365" s="40"/>
    </row>
    <row r="2366" spans="1:2" x14ac:dyDescent="0.35">
      <c r="A2366" s="40"/>
      <c r="B2366" s="40"/>
    </row>
    <row r="2367" spans="1:2" x14ac:dyDescent="0.35">
      <c r="A2367" s="40"/>
      <c r="B2367" s="40"/>
    </row>
    <row r="2368" spans="1:2" x14ac:dyDescent="0.35">
      <c r="A2368" s="40"/>
      <c r="B2368" s="40"/>
    </row>
    <row r="2369" spans="1:2" x14ac:dyDescent="0.35">
      <c r="A2369" s="40"/>
      <c r="B2369" s="40"/>
    </row>
    <row r="2370" spans="1:2" x14ac:dyDescent="0.35">
      <c r="A2370" s="40"/>
      <c r="B2370" s="40"/>
    </row>
    <row r="2371" spans="1:2" x14ac:dyDescent="0.35">
      <c r="A2371" s="40"/>
      <c r="B2371" s="40"/>
    </row>
    <row r="2372" spans="1:2" x14ac:dyDescent="0.35">
      <c r="A2372" s="40"/>
      <c r="B2372" s="40"/>
    </row>
    <row r="2373" spans="1:2" x14ac:dyDescent="0.35">
      <c r="A2373" s="40"/>
      <c r="B2373" s="40"/>
    </row>
    <row r="2374" spans="1:2" x14ac:dyDescent="0.35">
      <c r="A2374" s="40"/>
      <c r="B2374" s="40"/>
    </row>
    <row r="2375" spans="1:2" x14ac:dyDescent="0.35">
      <c r="A2375" s="40"/>
      <c r="B2375" s="40"/>
    </row>
    <row r="2376" spans="1:2" x14ac:dyDescent="0.35">
      <c r="A2376" s="40"/>
      <c r="B2376" s="40"/>
    </row>
    <row r="2377" spans="1:2" x14ac:dyDescent="0.35">
      <c r="A2377" s="40"/>
      <c r="B2377" s="40"/>
    </row>
    <row r="2378" spans="1:2" x14ac:dyDescent="0.35">
      <c r="A2378" s="40"/>
      <c r="B2378" s="40"/>
    </row>
    <row r="2379" spans="1:2" x14ac:dyDescent="0.35">
      <c r="A2379" s="40"/>
      <c r="B2379" s="40"/>
    </row>
    <row r="2380" spans="1:2" x14ac:dyDescent="0.35">
      <c r="A2380" s="40"/>
      <c r="B2380" s="40"/>
    </row>
    <row r="2381" spans="1:2" x14ac:dyDescent="0.35">
      <c r="A2381" s="40"/>
      <c r="B2381" s="40"/>
    </row>
    <row r="2382" spans="1:2" x14ac:dyDescent="0.35">
      <c r="A2382" s="40"/>
      <c r="B2382" s="40"/>
    </row>
    <row r="2383" spans="1:2" x14ac:dyDescent="0.35">
      <c r="A2383" s="40"/>
      <c r="B2383" s="40"/>
    </row>
    <row r="2384" spans="1:2" x14ac:dyDescent="0.35">
      <c r="A2384" s="40"/>
      <c r="B2384" s="40"/>
    </row>
    <row r="2385" spans="1:2" x14ac:dyDescent="0.35">
      <c r="A2385" s="40"/>
      <c r="B2385" s="40"/>
    </row>
    <row r="2386" spans="1:2" x14ac:dyDescent="0.35">
      <c r="A2386" s="40"/>
      <c r="B2386" s="40"/>
    </row>
    <row r="2387" spans="1:2" x14ac:dyDescent="0.35">
      <c r="A2387" s="40"/>
      <c r="B2387" s="40"/>
    </row>
    <row r="2388" spans="1:2" x14ac:dyDescent="0.35">
      <c r="A2388" s="40"/>
      <c r="B2388" s="40"/>
    </row>
    <row r="2389" spans="1:2" x14ac:dyDescent="0.35">
      <c r="A2389" s="40"/>
      <c r="B2389" s="40"/>
    </row>
    <row r="2390" spans="1:2" x14ac:dyDescent="0.35">
      <c r="A2390" s="40"/>
      <c r="B2390" s="40"/>
    </row>
    <row r="2391" spans="1:2" x14ac:dyDescent="0.35">
      <c r="A2391" s="40"/>
      <c r="B2391" s="40"/>
    </row>
    <row r="2392" spans="1:2" x14ac:dyDescent="0.35">
      <c r="A2392" s="40"/>
      <c r="B2392" s="40"/>
    </row>
    <row r="2393" spans="1:2" x14ac:dyDescent="0.35">
      <c r="A2393" s="40"/>
      <c r="B2393" s="40"/>
    </row>
    <row r="2394" spans="1:2" x14ac:dyDescent="0.35">
      <c r="A2394" s="40"/>
      <c r="B2394" s="40"/>
    </row>
    <row r="2395" spans="1:2" x14ac:dyDescent="0.35">
      <c r="A2395" s="40"/>
      <c r="B2395" s="40"/>
    </row>
    <row r="2396" spans="1:2" x14ac:dyDescent="0.35">
      <c r="A2396" s="40"/>
      <c r="B2396" s="40"/>
    </row>
    <row r="2397" spans="1:2" x14ac:dyDescent="0.35">
      <c r="A2397" s="40"/>
      <c r="B2397" s="40"/>
    </row>
    <row r="2398" spans="1:2" x14ac:dyDescent="0.35">
      <c r="A2398" s="40"/>
      <c r="B2398" s="40"/>
    </row>
    <row r="2399" spans="1:2" x14ac:dyDescent="0.35">
      <c r="A2399" s="40"/>
      <c r="B2399" s="40"/>
    </row>
    <row r="2400" spans="1:2" x14ac:dyDescent="0.35">
      <c r="A2400" s="40"/>
      <c r="B2400" s="40"/>
    </row>
    <row r="2401" spans="1:2" x14ac:dyDescent="0.35">
      <c r="A2401" s="40"/>
      <c r="B2401" s="40"/>
    </row>
    <row r="2402" spans="1:2" x14ac:dyDescent="0.35">
      <c r="A2402" s="40"/>
      <c r="B2402" s="40"/>
    </row>
    <row r="2403" spans="1:2" x14ac:dyDescent="0.35">
      <c r="A2403" s="40"/>
      <c r="B2403" s="40"/>
    </row>
    <row r="2404" spans="1:2" x14ac:dyDescent="0.35">
      <c r="A2404" s="40"/>
      <c r="B2404" s="40"/>
    </row>
    <row r="2405" spans="1:2" x14ac:dyDescent="0.35">
      <c r="A2405" s="40"/>
      <c r="B2405" s="40"/>
    </row>
    <row r="2406" spans="1:2" x14ac:dyDescent="0.35">
      <c r="A2406" s="40"/>
      <c r="B2406" s="40"/>
    </row>
    <row r="2407" spans="1:2" x14ac:dyDescent="0.35">
      <c r="A2407" s="40"/>
      <c r="B2407" s="40"/>
    </row>
    <row r="2408" spans="1:2" x14ac:dyDescent="0.35">
      <c r="A2408" s="40"/>
      <c r="B2408" s="40"/>
    </row>
    <row r="2409" spans="1:2" x14ac:dyDescent="0.35">
      <c r="A2409" s="40"/>
      <c r="B2409" s="40"/>
    </row>
    <row r="2410" spans="1:2" x14ac:dyDescent="0.35">
      <c r="A2410" s="40"/>
      <c r="B2410" s="40"/>
    </row>
    <row r="2411" spans="1:2" x14ac:dyDescent="0.35">
      <c r="A2411" s="40"/>
      <c r="B2411" s="40"/>
    </row>
    <row r="2412" spans="1:2" x14ac:dyDescent="0.35">
      <c r="A2412" s="40"/>
      <c r="B2412" s="40"/>
    </row>
    <row r="2413" spans="1:2" x14ac:dyDescent="0.35">
      <c r="A2413" s="40"/>
      <c r="B2413" s="40"/>
    </row>
    <row r="2414" spans="1:2" x14ac:dyDescent="0.35">
      <c r="A2414" s="40"/>
      <c r="B2414" s="40"/>
    </row>
    <row r="2415" spans="1:2" x14ac:dyDescent="0.35">
      <c r="A2415" s="40"/>
      <c r="B2415" s="40"/>
    </row>
    <row r="2416" spans="1:2" x14ac:dyDescent="0.35">
      <c r="A2416" s="40"/>
      <c r="B2416" s="40"/>
    </row>
    <row r="2417" spans="1:2" x14ac:dyDescent="0.35">
      <c r="A2417" s="40"/>
      <c r="B2417" s="40"/>
    </row>
    <row r="2418" spans="1:2" x14ac:dyDescent="0.35">
      <c r="A2418" s="40"/>
      <c r="B2418" s="40"/>
    </row>
    <row r="2419" spans="1:2" x14ac:dyDescent="0.35">
      <c r="A2419" s="40"/>
      <c r="B2419" s="40"/>
    </row>
    <row r="2420" spans="1:2" x14ac:dyDescent="0.35">
      <c r="A2420" s="40"/>
      <c r="B2420" s="40"/>
    </row>
    <row r="2421" spans="1:2" x14ac:dyDescent="0.35">
      <c r="A2421" s="40"/>
      <c r="B2421" s="40"/>
    </row>
    <row r="2422" spans="1:2" x14ac:dyDescent="0.35">
      <c r="A2422" s="40"/>
      <c r="B2422" s="40"/>
    </row>
    <row r="2423" spans="1:2" x14ac:dyDescent="0.35">
      <c r="A2423" s="40"/>
      <c r="B2423" s="40"/>
    </row>
    <row r="2424" spans="1:2" x14ac:dyDescent="0.35">
      <c r="A2424" s="40"/>
      <c r="B2424" s="40"/>
    </row>
    <row r="2425" spans="1:2" x14ac:dyDescent="0.35">
      <c r="A2425" s="40"/>
      <c r="B2425" s="40"/>
    </row>
    <row r="2426" spans="1:2" x14ac:dyDescent="0.35">
      <c r="A2426" s="40"/>
      <c r="B2426" s="40"/>
    </row>
    <row r="2427" spans="1:2" x14ac:dyDescent="0.35">
      <c r="A2427" s="40"/>
      <c r="B2427" s="40"/>
    </row>
    <row r="2428" spans="1:2" x14ac:dyDescent="0.35">
      <c r="A2428" s="40"/>
      <c r="B2428" s="40"/>
    </row>
    <row r="2429" spans="1:2" x14ac:dyDescent="0.35">
      <c r="A2429" s="40"/>
      <c r="B2429" s="40"/>
    </row>
    <row r="2430" spans="1:2" x14ac:dyDescent="0.35">
      <c r="A2430" s="40"/>
      <c r="B2430" s="40"/>
    </row>
    <row r="2431" spans="1:2" x14ac:dyDescent="0.35">
      <c r="A2431" s="40"/>
      <c r="B2431" s="40"/>
    </row>
    <row r="2432" spans="1:2" x14ac:dyDescent="0.35">
      <c r="A2432" s="40"/>
      <c r="B2432" s="40"/>
    </row>
    <row r="2433" spans="1:2" x14ac:dyDescent="0.35">
      <c r="A2433" s="40"/>
      <c r="B2433" s="40"/>
    </row>
    <row r="2434" spans="1:2" x14ac:dyDescent="0.35">
      <c r="A2434" s="40"/>
      <c r="B2434" s="40"/>
    </row>
    <row r="2435" spans="1:2" x14ac:dyDescent="0.35">
      <c r="A2435" s="40"/>
      <c r="B2435" s="40"/>
    </row>
    <row r="2436" spans="1:2" x14ac:dyDescent="0.35">
      <c r="A2436" s="40"/>
      <c r="B2436" s="40"/>
    </row>
    <row r="2437" spans="1:2" x14ac:dyDescent="0.35">
      <c r="A2437" s="40"/>
      <c r="B2437" s="40"/>
    </row>
    <row r="2438" spans="1:2" x14ac:dyDescent="0.35">
      <c r="A2438" s="40"/>
      <c r="B2438" s="40"/>
    </row>
    <row r="2439" spans="1:2" x14ac:dyDescent="0.35">
      <c r="A2439" s="40"/>
      <c r="B2439" s="40"/>
    </row>
    <row r="2440" spans="1:2" x14ac:dyDescent="0.35">
      <c r="A2440" s="40"/>
      <c r="B2440" s="40"/>
    </row>
    <row r="2441" spans="1:2" x14ac:dyDescent="0.35">
      <c r="A2441" s="40"/>
      <c r="B2441" s="40"/>
    </row>
    <row r="2442" spans="1:2" x14ac:dyDescent="0.35">
      <c r="A2442" s="40"/>
      <c r="B2442" s="40"/>
    </row>
    <row r="2443" spans="1:2" x14ac:dyDescent="0.35">
      <c r="A2443" s="40"/>
      <c r="B2443" s="40"/>
    </row>
    <row r="2444" spans="1:2" x14ac:dyDescent="0.35">
      <c r="A2444" s="40"/>
      <c r="B2444" s="40"/>
    </row>
    <row r="2445" spans="1:2" x14ac:dyDescent="0.35">
      <c r="A2445" s="40"/>
      <c r="B2445" s="40"/>
    </row>
    <row r="2446" spans="1:2" x14ac:dyDescent="0.35">
      <c r="A2446" s="40"/>
      <c r="B2446" s="40"/>
    </row>
    <row r="2447" spans="1:2" x14ac:dyDescent="0.35">
      <c r="A2447" s="40"/>
      <c r="B2447" s="40"/>
    </row>
    <row r="2448" spans="1:2" x14ac:dyDescent="0.35">
      <c r="A2448" s="40"/>
      <c r="B2448" s="40"/>
    </row>
    <row r="2449" spans="1:2" x14ac:dyDescent="0.35">
      <c r="A2449" s="40"/>
      <c r="B2449" s="40"/>
    </row>
    <row r="2450" spans="1:2" x14ac:dyDescent="0.35">
      <c r="A2450" s="40"/>
      <c r="B2450" s="40"/>
    </row>
    <row r="2451" spans="1:2" x14ac:dyDescent="0.35">
      <c r="A2451" s="40"/>
      <c r="B2451" s="40"/>
    </row>
    <row r="2452" spans="1:2" x14ac:dyDescent="0.35">
      <c r="A2452" s="40"/>
      <c r="B2452" s="40"/>
    </row>
    <row r="2453" spans="1:2" x14ac:dyDescent="0.35">
      <c r="A2453" s="40"/>
      <c r="B2453" s="40"/>
    </row>
    <row r="2454" spans="1:2" x14ac:dyDescent="0.35">
      <c r="A2454" s="40"/>
      <c r="B2454" s="40"/>
    </row>
    <row r="2455" spans="1:2" x14ac:dyDescent="0.35">
      <c r="A2455" s="40"/>
      <c r="B2455" s="40"/>
    </row>
    <row r="2456" spans="1:2" x14ac:dyDescent="0.35">
      <c r="A2456" s="40"/>
      <c r="B2456" s="40"/>
    </row>
    <row r="2457" spans="1:2" x14ac:dyDescent="0.35">
      <c r="A2457" s="40"/>
      <c r="B2457" s="40"/>
    </row>
    <row r="2458" spans="1:2" x14ac:dyDescent="0.35">
      <c r="A2458" s="40"/>
      <c r="B2458" s="40"/>
    </row>
    <row r="2459" spans="1:2" x14ac:dyDescent="0.35">
      <c r="A2459" s="40"/>
      <c r="B2459" s="40"/>
    </row>
    <row r="2460" spans="1:2" x14ac:dyDescent="0.35">
      <c r="A2460" s="40"/>
      <c r="B2460" s="40"/>
    </row>
    <row r="2461" spans="1:2" x14ac:dyDescent="0.35">
      <c r="A2461" s="40"/>
      <c r="B2461" s="40"/>
    </row>
    <row r="2462" spans="1:2" x14ac:dyDescent="0.35">
      <c r="A2462" s="40"/>
      <c r="B2462" s="40"/>
    </row>
    <row r="2463" spans="1:2" x14ac:dyDescent="0.35">
      <c r="A2463" s="40"/>
      <c r="B2463" s="40"/>
    </row>
    <row r="2464" spans="1:2" x14ac:dyDescent="0.35">
      <c r="A2464" s="40"/>
      <c r="B2464" s="40"/>
    </row>
    <row r="2465" spans="1:2" x14ac:dyDescent="0.35">
      <c r="A2465" s="40"/>
      <c r="B2465" s="40"/>
    </row>
    <row r="2466" spans="1:2" x14ac:dyDescent="0.35">
      <c r="A2466" s="40"/>
      <c r="B2466" s="40"/>
    </row>
    <row r="2467" spans="1:2" x14ac:dyDescent="0.35">
      <c r="A2467" s="40"/>
      <c r="B2467" s="40"/>
    </row>
    <row r="2468" spans="1:2" x14ac:dyDescent="0.35">
      <c r="A2468" s="40"/>
      <c r="B2468" s="40"/>
    </row>
    <row r="2469" spans="1:2" x14ac:dyDescent="0.35">
      <c r="A2469" s="40"/>
      <c r="B2469" s="40"/>
    </row>
    <row r="2470" spans="1:2" x14ac:dyDescent="0.35">
      <c r="A2470" s="40"/>
      <c r="B2470" s="40"/>
    </row>
    <row r="2471" spans="1:2" x14ac:dyDescent="0.35">
      <c r="A2471" s="40"/>
      <c r="B2471" s="40"/>
    </row>
    <row r="2472" spans="1:2" x14ac:dyDescent="0.35">
      <c r="A2472" s="40"/>
      <c r="B2472" s="40"/>
    </row>
    <row r="2473" spans="1:2" x14ac:dyDescent="0.35">
      <c r="A2473" s="40"/>
      <c r="B2473" s="40"/>
    </row>
    <row r="2474" spans="1:2" x14ac:dyDescent="0.35">
      <c r="A2474" s="40"/>
      <c r="B2474" s="40"/>
    </row>
    <row r="2475" spans="1:2" x14ac:dyDescent="0.35">
      <c r="A2475" s="40"/>
      <c r="B2475" s="40"/>
    </row>
    <row r="2476" spans="1:2" x14ac:dyDescent="0.35">
      <c r="A2476" s="40"/>
      <c r="B2476" s="40"/>
    </row>
    <row r="2477" spans="1:2" x14ac:dyDescent="0.35">
      <c r="A2477" s="40"/>
      <c r="B2477" s="40"/>
    </row>
    <row r="2478" spans="1:2" x14ac:dyDescent="0.35">
      <c r="A2478" s="40"/>
      <c r="B2478" s="40"/>
    </row>
    <row r="2479" spans="1:2" x14ac:dyDescent="0.35">
      <c r="A2479" s="40"/>
      <c r="B2479" s="40"/>
    </row>
    <row r="2480" spans="1:2" x14ac:dyDescent="0.35">
      <c r="A2480" s="40"/>
      <c r="B2480" s="40"/>
    </row>
    <row r="2481" spans="1:2" x14ac:dyDescent="0.35">
      <c r="A2481" s="40"/>
      <c r="B2481" s="40"/>
    </row>
    <row r="2482" spans="1:2" x14ac:dyDescent="0.35">
      <c r="A2482" s="40"/>
      <c r="B2482" s="40"/>
    </row>
    <row r="2483" spans="1:2" x14ac:dyDescent="0.35">
      <c r="A2483" s="40"/>
      <c r="B2483" s="40"/>
    </row>
    <row r="2484" spans="1:2" x14ac:dyDescent="0.35">
      <c r="A2484" s="40"/>
      <c r="B2484" s="40"/>
    </row>
    <row r="2485" spans="1:2" x14ac:dyDescent="0.35">
      <c r="A2485" s="40"/>
      <c r="B2485" s="40"/>
    </row>
    <row r="2486" spans="1:2" x14ac:dyDescent="0.35">
      <c r="A2486" s="40"/>
      <c r="B2486" s="40"/>
    </row>
    <row r="2487" spans="1:2" x14ac:dyDescent="0.35">
      <c r="A2487" s="40"/>
      <c r="B2487" s="40"/>
    </row>
    <row r="2488" spans="1:2" x14ac:dyDescent="0.35">
      <c r="A2488" s="40"/>
      <c r="B2488" s="40"/>
    </row>
    <row r="2489" spans="1:2" x14ac:dyDescent="0.35">
      <c r="A2489" s="40"/>
      <c r="B2489" s="40"/>
    </row>
    <row r="2490" spans="1:2" x14ac:dyDescent="0.35">
      <c r="A2490" s="40"/>
      <c r="B2490" s="40"/>
    </row>
    <row r="2491" spans="1:2" x14ac:dyDescent="0.35">
      <c r="A2491" s="40"/>
      <c r="B2491" s="40"/>
    </row>
    <row r="2492" spans="1:2" x14ac:dyDescent="0.35">
      <c r="A2492" s="40"/>
      <c r="B2492" s="40"/>
    </row>
    <row r="2493" spans="1:2" x14ac:dyDescent="0.35">
      <c r="A2493" s="40"/>
      <c r="B2493" s="40"/>
    </row>
    <row r="2494" spans="1:2" x14ac:dyDescent="0.35">
      <c r="A2494" s="40"/>
      <c r="B2494" s="40"/>
    </row>
    <row r="2495" spans="1:2" x14ac:dyDescent="0.35">
      <c r="A2495" s="40"/>
      <c r="B2495" s="40"/>
    </row>
    <row r="2496" spans="1:2" x14ac:dyDescent="0.35">
      <c r="A2496" s="40"/>
      <c r="B2496" s="40"/>
    </row>
    <row r="2497" spans="1:2" x14ac:dyDescent="0.35">
      <c r="A2497" s="40"/>
      <c r="B2497" s="40"/>
    </row>
    <row r="2498" spans="1:2" x14ac:dyDescent="0.35">
      <c r="A2498" s="40"/>
      <c r="B2498" s="40"/>
    </row>
    <row r="2499" spans="1:2" x14ac:dyDescent="0.35">
      <c r="A2499" s="40"/>
      <c r="B2499" s="40"/>
    </row>
    <row r="2500" spans="1:2" x14ac:dyDescent="0.35">
      <c r="A2500" s="40"/>
      <c r="B2500" s="40"/>
    </row>
    <row r="2501" spans="1:2" x14ac:dyDescent="0.35">
      <c r="A2501" s="40"/>
      <c r="B2501" s="40"/>
    </row>
    <row r="2502" spans="1:2" x14ac:dyDescent="0.35">
      <c r="A2502" s="40"/>
      <c r="B2502" s="40"/>
    </row>
    <row r="2503" spans="1:2" x14ac:dyDescent="0.35">
      <c r="A2503" s="40"/>
      <c r="B2503" s="40"/>
    </row>
    <row r="2504" spans="1:2" x14ac:dyDescent="0.35">
      <c r="A2504" s="40"/>
      <c r="B2504" s="40"/>
    </row>
    <row r="2505" spans="1:2" x14ac:dyDescent="0.35">
      <c r="A2505" s="40"/>
      <c r="B2505" s="40"/>
    </row>
    <row r="2506" spans="1:2" x14ac:dyDescent="0.35">
      <c r="A2506" s="40"/>
      <c r="B2506" s="40"/>
    </row>
    <row r="2507" spans="1:2" x14ac:dyDescent="0.35">
      <c r="A2507" s="40"/>
      <c r="B2507" s="40"/>
    </row>
    <row r="2508" spans="1:2" x14ac:dyDescent="0.35">
      <c r="A2508" s="40"/>
      <c r="B2508" s="40"/>
    </row>
    <row r="2509" spans="1:2" x14ac:dyDescent="0.35">
      <c r="A2509" s="40"/>
      <c r="B2509" s="40"/>
    </row>
    <row r="2510" spans="1:2" x14ac:dyDescent="0.35">
      <c r="A2510" s="40"/>
      <c r="B2510" s="40"/>
    </row>
    <row r="2511" spans="1:2" x14ac:dyDescent="0.35">
      <c r="A2511" s="40"/>
      <c r="B2511" s="40"/>
    </row>
    <row r="2512" spans="1:2" x14ac:dyDescent="0.35">
      <c r="A2512" s="40"/>
      <c r="B2512" s="40"/>
    </row>
    <row r="2513" spans="1:2" x14ac:dyDescent="0.35">
      <c r="A2513" s="40"/>
      <c r="B2513" s="40"/>
    </row>
    <row r="2514" spans="1:2" x14ac:dyDescent="0.35">
      <c r="A2514" s="40"/>
      <c r="B2514" s="40"/>
    </row>
    <row r="2515" spans="1:2" x14ac:dyDescent="0.35">
      <c r="A2515" s="40"/>
      <c r="B2515" s="40"/>
    </row>
    <row r="2516" spans="1:2" x14ac:dyDescent="0.35">
      <c r="A2516" s="40"/>
      <c r="B2516" s="40"/>
    </row>
    <row r="2517" spans="1:2" x14ac:dyDescent="0.35">
      <c r="A2517" s="40"/>
      <c r="B2517" s="40"/>
    </row>
    <row r="2518" spans="1:2" x14ac:dyDescent="0.35">
      <c r="A2518" s="40"/>
      <c r="B2518" s="40"/>
    </row>
    <row r="2519" spans="1:2" x14ac:dyDescent="0.35">
      <c r="A2519" s="40"/>
      <c r="B2519" s="40"/>
    </row>
    <row r="2520" spans="1:2" x14ac:dyDescent="0.35">
      <c r="A2520" s="40"/>
      <c r="B2520" s="40"/>
    </row>
    <row r="2521" spans="1:2" x14ac:dyDescent="0.35">
      <c r="A2521" s="40"/>
      <c r="B2521" s="40"/>
    </row>
    <row r="2522" spans="1:2" x14ac:dyDescent="0.35">
      <c r="A2522" s="40"/>
      <c r="B2522" s="40"/>
    </row>
    <row r="2523" spans="1:2" x14ac:dyDescent="0.35">
      <c r="A2523" s="40"/>
      <c r="B2523" s="40"/>
    </row>
    <row r="2524" spans="1:2" x14ac:dyDescent="0.35">
      <c r="A2524" s="40"/>
      <c r="B2524" s="40"/>
    </row>
    <row r="2525" spans="1:2" x14ac:dyDescent="0.35">
      <c r="A2525" s="40"/>
      <c r="B2525" s="40"/>
    </row>
    <row r="2526" spans="1:2" x14ac:dyDescent="0.35">
      <c r="A2526" s="40"/>
      <c r="B2526" s="40"/>
    </row>
    <row r="2527" spans="1:2" x14ac:dyDescent="0.35">
      <c r="A2527" s="40"/>
      <c r="B2527" s="40"/>
    </row>
    <row r="2528" spans="1:2" x14ac:dyDescent="0.35">
      <c r="A2528" s="40"/>
      <c r="B2528" s="40"/>
    </row>
    <row r="2529" spans="1:2" x14ac:dyDescent="0.35">
      <c r="A2529" s="40"/>
      <c r="B2529" s="40"/>
    </row>
    <row r="2530" spans="1:2" x14ac:dyDescent="0.35">
      <c r="A2530" s="40"/>
      <c r="B2530" s="40"/>
    </row>
    <row r="2531" spans="1:2" x14ac:dyDescent="0.35">
      <c r="A2531" s="40"/>
      <c r="B2531" s="40"/>
    </row>
    <row r="2532" spans="1:2" x14ac:dyDescent="0.35">
      <c r="A2532" s="40"/>
      <c r="B2532" s="40"/>
    </row>
    <row r="2533" spans="1:2" x14ac:dyDescent="0.35">
      <c r="A2533" s="40"/>
      <c r="B2533" s="40"/>
    </row>
    <row r="2534" spans="1:2" x14ac:dyDescent="0.35">
      <c r="A2534" s="40"/>
      <c r="B2534" s="40"/>
    </row>
    <row r="2535" spans="1:2" x14ac:dyDescent="0.35">
      <c r="A2535" s="40"/>
      <c r="B2535" s="40"/>
    </row>
    <row r="2536" spans="1:2" x14ac:dyDescent="0.35">
      <c r="A2536" s="40"/>
      <c r="B2536" s="40"/>
    </row>
    <row r="2537" spans="1:2" x14ac:dyDescent="0.35">
      <c r="A2537" s="40"/>
      <c r="B2537" s="40"/>
    </row>
    <row r="2538" spans="1:2" x14ac:dyDescent="0.35">
      <c r="A2538" s="40"/>
      <c r="B2538" s="40"/>
    </row>
    <row r="2539" spans="1:2" x14ac:dyDescent="0.35">
      <c r="A2539" s="40"/>
      <c r="B2539" s="40"/>
    </row>
    <row r="2540" spans="1:2" x14ac:dyDescent="0.35">
      <c r="A2540" s="40"/>
      <c r="B2540" s="40"/>
    </row>
    <row r="2541" spans="1:2" x14ac:dyDescent="0.35">
      <c r="A2541" s="40"/>
      <c r="B2541" s="40"/>
    </row>
    <row r="2542" spans="1:2" x14ac:dyDescent="0.35">
      <c r="A2542" s="40"/>
      <c r="B2542" s="40"/>
    </row>
    <row r="2543" spans="1:2" x14ac:dyDescent="0.35">
      <c r="A2543" s="40"/>
      <c r="B2543" s="40"/>
    </row>
    <row r="2544" spans="1:2" x14ac:dyDescent="0.35">
      <c r="A2544" s="40"/>
      <c r="B2544" s="40"/>
    </row>
    <row r="2545" spans="1:2" x14ac:dyDescent="0.35">
      <c r="A2545" s="40"/>
      <c r="B2545" s="40"/>
    </row>
    <row r="2546" spans="1:2" x14ac:dyDescent="0.35">
      <c r="A2546" s="40"/>
      <c r="B2546" s="40"/>
    </row>
    <row r="2547" spans="1:2" x14ac:dyDescent="0.35">
      <c r="A2547" s="40"/>
      <c r="B2547" s="40"/>
    </row>
    <row r="2548" spans="1:2" x14ac:dyDescent="0.35">
      <c r="A2548" s="40"/>
      <c r="B2548" s="40"/>
    </row>
    <row r="2549" spans="1:2" x14ac:dyDescent="0.35">
      <c r="A2549" s="40"/>
      <c r="B2549" s="40"/>
    </row>
    <row r="2550" spans="1:2" x14ac:dyDescent="0.35">
      <c r="A2550" s="40"/>
      <c r="B2550" s="40"/>
    </row>
    <row r="2551" spans="1:2" x14ac:dyDescent="0.35">
      <c r="A2551" s="40"/>
      <c r="B2551" s="40"/>
    </row>
    <row r="2552" spans="1:2" x14ac:dyDescent="0.35">
      <c r="A2552" s="40"/>
      <c r="B2552" s="40"/>
    </row>
    <row r="2553" spans="1:2" x14ac:dyDescent="0.35">
      <c r="A2553" s="40"/>
      <c r="B2553" s="40"/>
    </row>
    <row r="2554" spans="1:2" x14ac:dyDescent="0.35">
      <c r="A2554" s="40"/>
      <c r="B2554" s="40"/>
    </row>
    <row r="2555" spans="1:2" x14ac:dyDescent="0.35">
      <c r="A2555" s="40"/>
      <c r="B2555" s="40"/>
    </row>
    <row r="2556" spans="1:2" x14ac:dyDescent="0.35">
      <c r="A2556" s="40"/>
      <c r="B2556" s="40"/>
    </row>
    <row r="2557" spans="1:2" x14ac:dyDescent="0.35">
      <c r="A2557" s="40"/>
      <c r="B2557" s="40"/>
    </row>
    <row r="2558" spans="1:2" x14ac:dyDescent="0.35">
      <c r="A2558" s="40"/>
      <c r="B2558" s="40"/>
    </row>
    <row r="2559" spans="1:2" x14ac:dyDescent="0.35">
      <c r="A2559" s="40"/>
      <c r="B2559" s="40"/>
    </row>
    <row r="2560" spans="1:2" x14ac:dyDescent="0.35">
      <c r="A2560" s="40"/>
      <c r="B2560" s="40"/>
    </row>
    <row r="2561" spans="1:2" x14ac:dyDescent="0.35">
      <c r="A2561" s="40"/>
      <c r="B2561" s="40"/>
    </row>
    <row r="2562" spans="1:2" x14ac:dyDescent="0.35">
      <c r="A2562" s="40"/>
      <c r="B2562" s="40"/>
    </row>
    <row r="2563" spans="1:2" x14ac:dyDescent="0.35">
      <c r="A2563" s="40"/>
      <c r="B2563" s="40"/>
    </row>
    <row r="2564" spans="1:2" x14ac:dyDescent="0.35">
      <c r="A2564" s="40"/>
      <c r="B2564" s="40"/>
    </row>
    <row r="2565" spans="1:2" x14ac:dyDescent="0.35">
      <c r="A2565" s="40"/>
      <c r="B2565" s="40"/>
    </row>
    <row r="2566" spans="1:2" x14ac:dyDescent="0.35">
      <c r="A2566" s="40"/>
      <c r="B2566" s="40"/>
    </row>
    <row r="2567" spans="1:2" x14ac:dyDescent="0.35">
      <c r="A2567" s="40"/>
      <c r="B2567" s="40"/>
    </row>
    <row r="2568" spans="1:2" x14ac:dyDescent="0.35">
      <c r="A2568" s="40"/>
      <c r="B2568" s="40"/>
    </row>
    <row r="2569" spans="1:2" x14ac:dyDescent="0.35">
      <c r="A2569" s="40"/>
      <c r="B2569" s="40"/>
    </row>
    <row r="2570" spans="1:2" x14ac:dyDescent="0.35">
      <c r="A2570" s="40"/>
      <c r="B2570" s="40"/>
    </row>
    <row r="2571" spans="1:2" x14ac:dyDescent="0.35">
      <c r="A2571" s="40"/>
      <c r="B2571" s="40"/>
    </row>
    <row r="2572" spans="1:2" x14ac:dyDescent="0.35">
      <c r="A2572" s="40"/>
      <c r="B2572" s="40"/>
    </row>
    <row r="2573" spans="1:2" x14ac:dyDescent="0.35">
      <c r="A2573" s="40"/>
      <c r="B2573" s="40"/>
    </row>
    <row r="2574" spans="1:2" x14ac:dyDescent="0.35">
      <c r="A2574" s="40"/>
      <c r="B2574" s="40"/>
    </row>
    <row r="2575" spans="1:2" x14ac:dyDescent="0.35">
      <c r="A2575" s="40"/>
      <c r="B2575" s="40"/>
    </row>
    <row r="2576" spans="1:2" x14ac:dyDescent="0.35">
      <c r="A2576" s="40"/>
      <c r="B2576" s="40"/>
    </row>
    <row r="2577" spans="1:2" x14ac:dyDescent="0.35">
      <c r="A2577" s="40"/>
      <c r="B2577" s="40"/>
    </row>
    <row r="2578" spans="1:2" x14ac:dyDescent="0.35">
      <c r="A2578" s="40"/>
      <c r="B2578" s="40"/>
    </row>
    <row r="2579" spans="1:2" x14ac:dyDescent="0.35">
      <c r="A2579" s="40"/>
      <c r="B2579" s="40"/>
    </row>
    <row r="2580" spans="1:2" x14ac:dyDescent="0.35">
      <c r="A2580" s="40"/>
      <c r="B2580" s="40"/>
    </row>
    <row r="2581" spans="1:2" x14ac:dyDescent="0.35">
      <c r="A2581" s="40"/>
      <c r="B2581" s="40"/>
    </row>
    <row r="2582" spans="1:2" x14ac:dyDescent="0.35">
      <c r="A2582" s="40"/>
      <c r="B2582" s="40"/>
    </row>
    <row r="2583" spans="1:2" x14ac:dyDescent="0.35">
      <c r="A2583" s="40"/>
      <c r="B2583" s="40"/>
    </row>
    <row r="2584" spans="1:2" x14ac:dyDescent="0.35">
      <c r="A2584" s="40"/>
      <c r="B2584" s="40"/>
    </row>
    <row r="2585" spans="1:2" x14ac:dyDescent="0.35">
      <c r="A2585" s="40"/>
      <c r="B2585" s="40"/>
    </row>
    <row r="2586" spans="1:2" x14ac:dyDescent="0.35">
      <c r="A2586" s="40"/>
      <c r="B2586" s="40"/>
    </row>
    <row r="2587" spans="1:2" x14ac:dyDescent="0.35">
      <c r="A2587" s="40"/>
      <c r="B2587" s="40"/>
    </row>
    <row r="2588" spans="1:2" x14ac:dyDescent="0.35">
      <c r="A2588" s="40"/>
      <c r="B2588" s="40"/>
    </row>
    <row r="2589" spans="1:2" x14ac:dyDescent="0.35">
      <c r="A2589" s="40"/>
      <c r="B2589" s="40"/>
    </row>
    <row r="2590" spans="1:2" x14ac:dyDescent="0.35">
      <c r="A2590" s="40"/>
      <c r="B2590" s="40"/>
    </row>
    <row r="2591" spans="1:2" x14ac:dyDescent="0.35">
      <c r="A2591" s="40"/>
      <c r="B2591" s="40"/>
    </row>
    <row r="2592" spans="1:2" x14ac:dyDescent="0.35">
      <c r="A2592" s="40"/>
      <c r="B2592" s="40"/>
    </row>
    <row r="2593" spans="1:2" x14ac:dyDescent="0.35">
      <c r="A2593" s="40"/>
      <c r="B2593" s="40"/>
    </row>
    <row r="2594" spans="1:2" x14ac:dyDescent="0.35">
      <c r="A2594" s="40"/>
      <c r="B2594" s="40"/>
    </row>
    <row r="2595" spans="1:2" x14ac:dyDescent="0.35">
      <c r="A2595" s="40"/>
      <c r="B2595" s="40"/>
    </row>
    <row r="2596" spans="1:2" x14ac:dyDescent="0.35">
      <c r="A2596" s="40"/>
      <c r="B2596" s="40"/>
    </row>
    <row r="2597" spans="1:2" x14ac:dyDescent="0.35">
      <c r="A2597" s="40"/>
      <c r="B2597" s="40"/>
    </row>
    <row r="2598" spans="1:2" x14ac:dyDescent="0.35">
      <c r="A2598" s="40"/>
      <c r="B2598" s="40"/>
    </row>
    <row r="2599" spans="1:2" x14ac:dyDescent="0.35">
      <c r="A2599" s="40"/>
      <c r="B2599" s="40"/>
    </row>
    <row r="2600" spans="1:2" x14ac:dyDescent="0.35">
      <c r="A2600" s="40"/>
      <c r="B2600" s="40"/>
    </row>
    <row r="2601" spans="1:2" x14ac:dyDescent="0.35">
      <c r="A2601" s="40"/>
      <c r="B2601" s="40"/>
    </row>
    <row r="2602" spans="1:2" x14ac:dyDescent="0.35">
      <c r="A2602" s="40"/>
      <c r="B2602" s="40"/>
    </row>
    <row r="2603" spans="1:2" x14ac:dyDescent="0.35">
      <c r="A2603" s="40"/>
      <c r="B2603" s="40"/>
    </row>
    <row r="2604" spans="1:2" x14ac:dyDescent="0.35">
      <c r="A2604" s="40"/>
      <c r="B2604" s="40"/>
    </row>
    <row r="2605" spans="1:2" x14ac:dyDescent="0.35">
      <c r="A2605" s="40"/>
      <c r="B2605" s="40"/>
    </row>
    <row r="2606" spans="1:2" x14ac:dyDescent="0.35">
      <c r="A2606" s="40"/>
      <c r="B2606" s="40"/>
    </row>
    <row r="2607" spans="1:2" x14ac:dyDescent="0.35">
      <c r="A2607" s="40"/>
      <c r="B2607" s="40"/>
    </row>
    <row r="2608" spans="1:2" x14ac:dyDescent="0.35">
      <c r="A2608" s="40"/>
      <c r="B2608" s="40"/>
    </row>
    <row r="2609" spans="1:2" x14ac:dyDescent="0.35">
      <c r="A2609" s="40"/>
      <c r="B2609" s="40"/>
    </row>
    <row r="2610" spans="1:2" x14ac:dyDescent="0.35">
      <c r="A2610" s="40"/>
      <c r="B2610" s="40"/>
    </row>
    <row r="2611" spans="1:2" x14ac:dyDescent="0.35">
      <c r="A2611" s="40"/>
      <c r="B2611" s="40"/>
    </row>
    <row r="2612" spans="1:2" x14ac:dyDescent="0.35">
      <c r="A2612" s="40"/>
      <c r="B2612" s="40"/>
    </row>
    <row r="2613" spans="1:2" x14ac:dyDescent="0.35">
      <c r="A2613" s="40"/>
      <c r="B2613" s="40"/>
    </row>
    <row r="2614" spans="1:2" x14ac:dyDescent="0.35">
      <c r="A2614" s="40"/>
      <c r="B2614" s="40"/>
    </row>
    <row r="2615" spans="1:2" x14ac:dyDescent="0.35">
      <c r="A2615" s="40"/>
      <c r="B2615" s="40"/>
    </row>
    <row r="2616" spans="1:2" x14ac:dyDescent="0.35">
      <c r="A2616" s="40"/>
      <c r="B2616" s="40"/>
    </row>
    <row r="2617" spans="1:2" x14ac:dyDescent="0.35">
      <c r="A2617" s="40"/>
      <c r="B2617" s="40"/>
    </row>
    <row r="2618" spans="1:2" x14ac:dyDescent="0.35">
      <c r="A2618" s="40"/>
      <c r="B2618" s="40"/>
    </row>
    <row r="2619" spans="1:2" x14ac:dyDescent="0.35">
      <c r="A2619" s="40"/>
      <c r="B2619" s="40"/>
    </row>
    <row r="2620" spans="1:2" x14ac:dyDescent="0.35">
      <c r="A2620" s="40"/>
      <c r="B2620" s="40"/>
    </row>
    <row r="2621" spans="1:2" x14ac:dyDescent="0.35">
      <c r="A2621" s="40"/>
      <c r="B2621" s="40"/>
    </row>
    <row r="2622" spans="1:2" x14ac:dyDescent="0.35">
      <c r="A2622" s="40"/>
      <c r="B2622" s="40"/>
    </row>
    <row r="2623" spans="1:2" x14ac:dyDescent="0.35">
      <c r="A2623" s="40"/>
      <c r="B2623" s="40"/>
    </row>
    <row r="2624" spans="1:2" x14ac:dyDescent="0.35">
      <c r="A2624" s="40"/>
      <c r="B2624" s="40"/>
    </row>
    <row r="2625" spans="1:2" x14ac:dyDescent="0.35">
      <c r="A2625" s="40"/>
      <c r="B2625" s="40"/>
    </row>
    <row r="2626" spans="1:2" x14ac:dyDescent="0.35">
      <c r="A2626" s="40"/>
      <c r="B2626" s="40"/>
    </row>
    <row r="2627" spans="1:2" x14ac:dyDescent="0.35">
      <c r="A2627" s="40"/>
      <c r="B2627" s="40"/>
    </row>
    <row r="2628" spans="1:2" x14ac:dyDescent="0.35">
      <c r="A2628" s="40"/>
      <c r="B2628" s="40"/>
    </row>
    <row r="2629" spans="1:2" x14ac:dyDescent="0.35">
      <c r="A2629" s="40"/>
      <c r="B2629" s="40"/>
    </row>
    <row r="2630" spans="1:2" x14ac:dyDescent="0.35">
      <c r="A2630" s="40"/>
      <c r="B2630" s="40"/>
    </row>
    <row r="2631" spans="1:2" x14ac:dyDescent="0.35">
      <c r="A2631" s="40"/>
      <c r="B2631" s="40"/>
    </row>
    <row r="2632" spans="1:2" x14ac:dyDescent="0.35">
      <c r="A2632" s="40"/>
      <c r="B2632" s="40"/>
    </row>
    <row r="2633" spans="1:2" x14ac:dyDescent="0.35">
      <c r="A2633" s="40"/>
      <c r="B2633" s="40"/>
    </row>
    <row r="2634" spans="1:2" x14ac:dyDescent="0.35">
      <c r="A2634" s="40"/>
      <c r="B2634" s="40"/>
    </row>
    <row r="2635" spans="1:2" x14ac:dyDescent="0.35">
      <c r="A2635" s="40"/>
      <c r="B2635" s="40"/>
    </row>
    <row r="2636" spans="1:2" x14ac:dyDescent="0.35">
      <c r="A2636" s="40"/>
      <c r="B2636" s="40"/>
    </row>
    <row r="2637" spans="1:2" x14ac:dyDescent="0.35">
      <c r="A2637" s="40"/>
      <c r="B2637" s="40"/>
    </row>
    <row r="2638" spans="1:2" x14ac:dyDescent="0.35">
      <c r="A2638" s="40"/>
      <c r="B2638" s="40"/>
    </row>
    <row r="2639" spans="1:2" x14ac:dyDescent="0.35">
      <c r="A2639" s="40"/>
      <c r="B2639" s="40"/>
    </row>
    <row r="2640" spans="1:2" x14ac:dyDescent="0.35">
      <c r="A2640" s="40"/>
      <c r="B2640" s="40"/>
    </row>
    <row r="2641" spans="1:2" x14ac:dyDescent="0.35">
      <c r="A2641" s="40"/>
      <c r="B2641" s="40"/>
    </row>
    <row r="2642" spans="1:2" x14ac:dyDescent="0.35">
      <c r="A2642" s="40"/>
      <c r="B2642" s="40"/>
    </row>
    <row r="2643" spans="1:2" x14ac:dyDescent="0.35">
      <c r="A2643" s="40"/>
      <c r="B2643" s="40"/>
    </row>
    <row r="2644" spans="1:2" x14ac:dyDescent="0.35">
      <c r="A2644" s="40"/>
      <c r="B2644" s="40"/>
    </row>
    <row r="2645" spans="1:2" x14ac:dyDescent="0.35">
      <c r="A2645" s="40"/>
      <c r="B2645" s="40"/>
    </row>
    <row r="2646" spans="1:2" x14ac:dyDescent="0.35">
      <c r="A2646" s="40"/>
      <c r="B2646" s="40"/>
    </row>
    <row r="2647" spans="1:2" x14ac:dyDescent="0.35">
      <c r="A2647" s="40"/>
      <c r="B2647" s="40"/>
    </row>
    <row r="2648" spans="1:2" x14ac:dyDescent="0.35">
      <c r="A2648" s="40"/>
      <c r="B2648" s="40"/>
    </row>
    <row r="2649" spans="1:2" x14ac:dyDescent="0.35">
      <c r="A2649" s="40"/>
      <c r="B2649" s="40"/>
    </row>
    <row r="2650" spans="1:2" x14ac:dyDescent="0.35">
      <c r="A2650" s="40"/>
      <c r="B2650" s="40"/>
    </row>
    <row r="2651" spans="1:2" x14ac:dyDescent="0.35">
      <c r="A2651" s="40"/>
      <c r="B2651" s="40"/>
    </row>
    <row r="2652" spans="1:2" x14ac:dyDescent="0.35">
      <c r="A2652" s="40"/>
      <c r="B2652" s="40"/>
    </row>
    <row r="2653" spans="1:2" x14ac:dyDescent="0.35">
      <c r="A2653" s="40"/>
      <c r="B2653" s="40"/>
    </row>
    <row r="2654" spans="1:2" x14ac:dyDescent="0.35">
      <c r="A2654" s="40"/>
      <c r="B2654" s="40"/>
    </row>
    <row r="2655" spans="1:2" x14ac:dyDescent="0.35">
      <c r="A2655" s="40"/>
      <c r="B2655" s="40"/>
    </row>
    <row r="2656" spans="1:2" x14ac:dyDescent="0.35">
      <c r="A2656" s="40"/>
      <c r="B2656" s="40"/>
    </row>
    <row r="2657" spans="1:2" x14ac:dyDescent="0.35">
      <c r="A2657" s="40"/>
      <c r="B2657" s="40"/>
    </row>
    <row r="2658" spans="1:2" x14ac:dyDescent="0.35">
      <c r="A2658" s="40"/>
      <c r="B2658" s="40"/>
    </row>
    <row r="2659" spans="1:2" x14ac:dyDescent="0.35">
      <c r="A2659" s="40"/>
      <c r="B2659" s="40"/>
    </row>
    <row r="2660" spans="1:2" x14ac:dyDescent="0.35">
      <c r="A2660" s="40"/>
      <c r="B2660" s="40"/>
    </row>
    <row r="2661" spans="1:2" x14ac:dyDescent="0.35">
      <c r="A2661" s="40"/>
      <c r="B2661" s="40"/>
    </row>
    <row r="2662" spans="1:2" x14ac:dyDescent="0.35">
      <c r="A2662" s="40"/>
      <c r="B2662" s="40"/>
    </row>
    <row r="2663" spans="1:2" x14ac:dyDescent="0.35">
      <c r="A2663" s="40"/>
      <c r="B2663" s="40"/>
    </row>
    <row r="2664" spans="1:2" x14ac:dyDescent="0.35">
      <c r="A2664" s="40"/>
      <c r="B2664" s="40"/>
    </row>
    <row r="2665" spans="1:2" x14ac:dyDescent="0.35">
      <c r="A2665" s="40"/>
      <c r="B2665" s="40"/>
    </row>
    <row r="2666" spans="1:2" x14ac:dyDescent="0.35">
      <c r="A2666" s="40"/>
      <c r="B2666" s="40"/>
    </row>
    <row r="2667" spans="1:2" x14ac:dyDescent="0.35">
      <c r="A2667" s="40"/>
      <c r="B2667" s="40"/>
    </row>
    <row r="2668" spans="1:2" x14ac:dyDescent="0.35">
      <c r="A2668" s="40"/>
      <c r="B2668" s="40"/>
    </row>
    <row r="2669" spans="1:2" x14ac:dyDescent="0.35">
      <c r="A2669" s="40"/>
      <c r="B2669" s="40"/>
    </row>
    <row r="2670" spans="1:2" x14ac:dyDescent="0.35">
      <c r="A2670" s="40"/>
      <c r="B2670" s="40"/>
    </row>
    <row r="2671" spans="1:2" x14ac:dyDescent="0.35">
      <c r="A2671" s="40"/>
      <c r="B2671" s="40"/>
    </row>
    <row r="2672" spans="1:2" x14ac:dyDescent="0.35">
      <c r="A2672" s="40"/>
      <c r="B2672" s="40"/>
    </row>
    <row r="2673" spans="1:2" x14ac:dyDescent="0.35">
      <c r="A2673" s="40"/>
      <c r="B2673" s="40"/>
    </row>
    <row r="2674" spans="1:2" x14ac:dyDescent="0.35">
      <c r="A2674" s="40"/>
      <c r="B2674" s="40"/>
    </row>
    <row r="2675" spans="1:2" x14ac:dyDescent="0.35">
      <c r="A2675" s="40"/>
      <c r="B2675" s="40"/>
    </row>
    <row r="2676" spans="1:2" x14ac:dyDescent="0.35">
      <c r="A2676" s="40"/>
      <c r="B2676" s="40"/>
    </row>
    <row r="2677" spans="1:2" x14ac:dyDescent="0.35">
      <c r="A2677" s="40"/>
      <c r="B2677" s="40"/>
    </row>
    <row r="2678" spans="1:2" x14ac:dyDescent="0.35">
      <c r="A2678" s="40"/>
      <c r="B2678" s="40"/>
    </row>
    <row r="2679" spans="1:2" x14ac:dyDescent="0.35">
      <c r="A2679" s="40"/>
      <c r="B2679" s="40"/>
    </row>
    <row r="2680" spans="1:2" x14ac:dyDescent="0.35">
      <c r="A2680" s="40"/>
      <c r="B2680" s="40"/>
    </row>
    <row r="2681" spans="1:2" x14ac:dyDescent="0.35">
      <c r="A2681" s="40"/>
      <c r="B2681" s="40"/>
    </row>
    <row r="2682" spans="1:2" x14ac:dyDescent="0.35">
      <c r="A2682" s="40"/>
      <c r="B2682" s="40"/>
    </row>
    <row r="2683" spans="1:2" x14ac:dyDescent="0.35">
      <c r="A2683" s="40"/>
      <c r="B2683" s="40"/>
    </row>
    <row r="2684" spans="1:2" x14ac:dyDescent="0.35">
      <c r="A2684" s="40"/>
      <c r="B2684" s="40"/>
    </row>
    <row r="2685" spans="1:2" x14ac:dyDescent="0.35">
      <c r="A2685" s="40"/>
      <c r="B2685" s="40"/>
    </row>
    <row r="2686" spans="1:2" x14ac:dyDescent="0.35">
      <c r="A2686" s="40"/>
      <c r="B2686" s="40"/>
    </row>
    <row r="2687" spans="1:2" x14ac:dyDescent="0.35">
      <c r="A2687" s="40"/>
      <c r="B2687" s="40"/>
    </row>
    <row r="2688" spans="1:2" x14ac:dyDescent="0.35">
      <c r="A2688" s="40"/>
      <c r="B2688" s="40"/>
    </row>
    <row r="2689" spans="1:2" x14ac:dyDescent="0.35">
      <c r="A2689" s="40"/>
      <c r="B2689" s="40"/>
    </row>
    <row r="2690" spans="1:2" x14ac:dyDescent="0.35">
      <c r="A2690" s="40"/>
      <c r="B2690" s="40"/>
    </row>
    <row r="2691" spans="1:2" x14ac:dyDescent="0.35">
      <c r="A2691" s="40"/>
      <c r="B2691" s="40"/>
    </row>
    <row r="2692" spans="1:2" x14ac:dyDescent="0.35">
      <c r="A2692" s="40"/>
      <c r="B2692" s="40"/>
    </row>
    <row r="2693" spans="1:2" x14ac:dyDescent="0.35">
      <c r="A2693" s="40"/>
      <c r="B2693" s="40"/>
    </row>
    <row r="2694" spans="1:2" x14ac:dyDescent="0.35">
      <c r="A2694" s="40"/>
      <c r="B2694" s="40"/>
    </row>
    <row r="2695" spans="1:2" x14ac:dyDescent="0.35">
      <c r="A2695" s="40"/>
      <c r="B2695" s="40"/>
    </row>
    <row r="2696" spans="1:2" x14ac:dyDescent="0.35">
      <c r="A2696" s="40"/>
      <c r="B2696" s="40"/>
    </row>
    <row r="2697" spans="1:2" x14ac:dyDescent="0.35">
      <c r="A2697" s="40"/>
      <c r="B2697" s="40"/>
    </row>
    <row r="2698" spans="1:2" x14ac:dyDescent="0.35">
      <c r="A2698" s="40"/>
      <c r="B2698" s="40"/>
    </row>
    <row r="2699" spans="1:2" x14ac:dyDescent="0.35">
      <c r="A2699" s="40"/>
      <c r="B2699" s="40"/>
    </row>
    <row r="2700" spans="1:2" x14ac:dyDescent="0.35">
      <c r="A2700" s="40"/>
      <c r="B2700" s="40"/>
    </row>
    <row r="2701" spans="1:2" x14ac:dyDescent="0.35">
      <c r="A2701" s="40"/>
      <c r="B2701" s="40"/>
    </row>
    <row r="2702" spans="1:2" x14ac:dyDescent="0.35">
      <c r="A2702" s="40"/>
      <c r="B2702" s="40"/>
    </row>
    <row r="2703" spans="1:2" x14ac:dyDescent="0.35">
      <c r="A2703" s="40"/>
      <c r="B2703" s="40"/>
    </row>
    <row r="2704" spans="1:2" x14ac:dyDescent="0.35">
      <c r="A2704" s="40"/>
      <c r="B2704" s="40"/>
    </row>
    <row r="2705" spans="1:2" x14ac:dyDescent="0.35">
      <c r="A2705" s="40"/>
      <c r="B2705" s="40"/>
    </row>
    <row r="2706" spans="1:2" x14ac:dyDescent="0.35">
      <c r="A2706" s="40"/>
      <c r="B2706" s="40"/>
    </row>
    <row r="2707" spans="1:2" x14ac:dyDescent="0.35">
      <c r="A2707" s="40"/>
      <c r="B2707" s="40"/>
    </row>
    <row r="2708" spans="1:2" x14ac:dyDescent="0.35">
      <c r="A2708" s="40"/>
      <c r="B2708" s="40"/>
    </row>
    <row r="2709" spans="1:2" x14ac:dyDescent="0.35">
      <c r="A2709" s="40"/>
      <c r="B2709" s="40"/>
    </row>
    <row r="2710" spans="1:2" x14ac:dyDescent="0.35">
      <c r="A2710" s="40"/>
      <c r="B2710" s="40"/>
    </row>
    <row r="2711" spans="1:2" x14ac:dyDescent="0.35">
      <c r="A2711" s="40"/>
      <c r="B2711" s="40"/>
    </row>
    <row r="2712" spans="1:2" x14ac:dyDescent="0.35">
      <c r="A2712" s="40"/>
      <c r="B2712" s="40"/>
    </row>
    <row r="2713" spans="1:2" x14ac:dyDescent="0.35">
      <c r="A2713" s="40"/>
      <c r="B2713" s="40"/>
    </row>
    <row r="2714" spans="1:2" x14ac:dyDescent="0.35">
      <c r="A2714" s="40"/>
      <c r="B2714" s="40"/>
    </row>
    <row r="2715" spans="1:2" x14ac:dyDescent="0.35">
      <c r="A2715" s="40"/>
      <c r="B2715" s="40"/>
    </row>
    <row r="2716" spans="1:2" x14ac:dyDescent="0.35">
      <c r="A2716" s="40"/>
      <c r="B2716" s="40"/>
    </row>
    <row r="2717" spans="1:2" x14ac:dyDescent="0.35">
      <c r="A2717" s="40"/>
      <c r="B2717" s="40"/>
    </row>
    <row r="2718" spans="1:2" x14ac:dyDescent="0.35">
      <c r="A2718" s="40"/>
      <c r="B2718" s="40"/>
    </row>
    <row r="2719" spans="1:2" x14ac:dyDescent="0.35">
      <c r="A2719" s="40"/>
      <c r="B2719" s="40"/>
    </row>
    <row r="2720" spans="1:2" x14ac:dyDescent="0.35">
      <c r="A2720" s="40"/>
      <c r="B2720" s="40"/>
    </row>
    <row r="2721" spans="1:2" x14ac:dyDescent="0.35">
      <c r="A2721" s="40"/>
      <c r="B2721" s="40"/>
    </row>
    <row r="2722" spans="1:2" x14ac:dyDescent="0.35">
      <c r="A2722" s="40"/>
      <c r="B2722" s="40"/>
    </row>
    <row r="2723" spans="1:2" x14ac:dyDescent="0.35">
      <c r="A2723" s="40"/>
      <c r="B2723" s="40"/>
    </row>
    <row r="2724" spans="1:2" x14ac:dyDescent="0.35">
      <c r="A2724" s="40"/>
      <c r="B2724" s="40"/>
    </row>
    <row r="2725" spans="1:2" x14ac:dyDescent="0.35">
      <c r="A2725" s="40"/>
      <c r="B2725" s="40"/>
    </row>
    <row r="2726" spans="1:2" x14ac:dyDescent="0.35">
      <c r="A2726" s="40"/>
      <c r="B2726" s="40"/>
    </row>
    <row r="2727" spans="1:2" x14ac:dyDescent="0.35">
      <c r="A2727" s="40"/>
      <c r="B2727" s="40"/>
    </row>
    <row r="2728" spans="1:2" x14ac:dyDescent="0.35">
      <c r="A2728" s="40"/>
      <c r="B2728" s="40"/>
    </row>
    <row r="2729" spans="1:2" x14ac:dyDescent="0.35">
      <c r="A2729" s="40"/>
      <c r="B2729" s="40"/>
    </row>
    <row r="2730" spans="1:2" x14ac:dyDescent="0.35">
      <c r="A2730" s="40"/>
      <c r="B2730" s="40"/>
    </row>
    <row r="2731" spans="1:2" x14ac:dyDescent="0.35">
      <c r="A2731" s="40"/>
      <c r="B2731" s="40"/>
    </row>
    <row r="2732" spans="1:2" x14ac:dyDescent="0.35">
      <c r="A2732" s="40"/>
      <c r="B2732" s="40"/>
    </row>
    <row r="2733" spans="1:2" x14ac:dyDescent="0.35">
      <c r="A2733" s="40"/>
      <c r="B2733" s="40"/>
    </row>
    <row r="2734" spans="1:2" x14ac:dyDescent="0.35">
      <c r="A2734" s="40"/>
      <c r="B2734" s="40"/>
    </row>
    <row r="2735" spans="1:2" x14ac:dyDescent="0.35">
      <c r="A2735" s="40"/>
      <c r="B2735" s="40"/>
    </row>
    <row r="2736" spans="1:2" x14ac:dyDescent="0.35">
      <c r="A2736" s="40"/>
      <c r="B2736" s="40"/>
    </row>
    <row r="2737" spans="1:2" x14ac:dyDescent="0.35">
      <c r="A2737" s="40"/>
      <c r="B2737" s="40"/>
    </row>
    <row r="2738" spans="1:2" x14ac:dyDescent="0.35">
      <c r="A2738" s="40"/>
      <c r="B2738" s="40"/>
    </row>
    <row r="2739" spans="1:2" x14ac:dyDescent="0.35">
      <c r="A2739" s="40"/>
      <c r="B2739" s="40"/>
    </row>
    <row r="2740" spans="1:2" x14ac:dyDescent="0.35">
      <c r="A2740" s="40"/>
      <c r="B2740" s="40"/>
    </row>
    <row r="2741" spans="1:2" x14ac:dyDescent="0.35">
      <c r="A2741" s="40"/>
      <c r="B2741" s="40"/>
    </row>
    <row r="2742" spans="1:2" x14ac:dyDescent="0.35">
      <c r="A2742" s="40"/>
      <c r="B2742" s="40"/>
    </row>
    <row r="2743" spans="1:2" x14ac:dyDescent="0.35">
      <c r="A2743" s="40"/>
      <c r="B2743" s="40"/>
    </row>
    <row r="2744" spans="1:2" x14ac:dyDescent="0.35">
      <c r="A2744" s="40"/>
      <c r="B2744" s="40"/>
    </row>
    <row r="2745" spans="1:2" x14ac:dyDescent="0.35">
      <c r="A2745" s="40"/>
      <c r="B2745" s="40"/>
    </row>
    <row r="2746" spans="1:2" x14ac:dyDescent="0.35">
      <c r="A2746" s="40"/>
      <c r="B2746" s="40"/>
    </row>
    <row r="2747" spans="1:2" x14ac:dyDescent="0.35">
      <c r="A2747" s="40"/>
      <c r="B2747" s="40"/>
    </row>
    <row r="2748" spans="1:2" x14ac:dyDescent="0.35">
      <c r="A2748" s="40"/>
      <c r="B2748" s="40"/>
    </row>
    <row r="2749" spans="1:2" x14ac:dyDescent="0.35">
      <c r="A2749" s="40"/>
      <c r="B2749" s="40"/>
    </row>
    <row r="2750" spans="1:2" x14ac:dyDescent="0.35">
      <c r="A2750" s="40"/>
      <c r="B2750" s="40"/>
    </row>
    <row r="2751" spans="1:2" x14ac:dyDescent="0.35">
      <c r="A2751" s="40"/>
      <c r="B2751" s="40"/>
    </row>
    <row r="2752" spans="1:2" x14ac:dyDescent="0.35">
      <c r="A2752" s="40"/>
      <c r="B2752" s="40"/>
    </row>
    <row r="2753" spans="1:2" x14ac:dyDescent="0.35">
      <c r="A2753" s="40"/>
      <c r="B2753" s="40"/>
    </row>
    <row r="2754" spans="1:2" x14ac:dyDescent="0.35">
      <c r="A2754" s="40"/>
      <c r="B2754" s="40"/>
    </row>
    <row r="2755" spans="1:2" x14ac:dyDescent="0.35">
      <c r="A2755" s="40"/>
      <c r="B2755" s="40"/>
    </row>
    <row r="2756" spans="1:2" x14ac:dyDescent="0.35">
      <c r="A2756" s="40"/>
      <c r="B2756" s="40"/>
    </row>
    <row r="2757" spans="1:2" x14ac:dyDescent="0.35">
      <c r="A2757" s="40"/>
      <c r="B2757" s="40"/>
    </row>
    <row r="2758" spans="1:2" x14ac:dyDescent="0.35">
      <c r="A2758" s="40"/>
      <c r="B2758" s="40"/>
    </row>
    <row r="2759" spans="1:2" x14ac:dyDescent="0.35">
      <c r="A2759" s="40"/>
      <c r="B2759" s="40"/>
    </row>
    <row r="2760" spans="1:2" x14ac:dyDescent="0.35">
      <c r="A2760" s="40"/>
      <c r="B2760" s="40"/>
    </row>
    <row r="2761" spans="1:2" x14ac:dyDescent="0.35">
      <c r="A2761" s="40"/>
      <c r="B2761" s="40"/>
    </row>
    <row r="2762" spans="1:2" x14ac:dyDescent="0.35">
      <c r="A2762" s="40"/>
      <c r="B2762" s="40"/>
    </row>
    <row r="2763" spans="1:2" x14ac:dyDescent="0.35">
      <c r="A2763" s="40"/>
      <c r="B2763" s="40"/>
    </row>
    <row r="2764" spans="1:2" x14ac:dyDescent="0.35">
      <c r="A2764" s="40"/>
      <c r="B2764" s="40"/>
    </row>
    <row r="2765" spans="1:2" x14ac:dyDescent="0.35">
      <c r="A2765" s="40"/>
      <c r="B2765" s="40"/>
    </row>
    <row r="2766" spans="1:2" x14ac:dyDescent="0.35">
      <c r="A2766" s="40"/>
      <c r="B2766" s="40"/>
    </row>
    <row r="2767" spans="1:2" x14ac:dyDescent="0.35">
      <c r="A2767" s="40"/>
      <c r="B2767" s="40"/>
    </row>
    <row r="2768" spans="1:2" x14ac:dyDescent="0.35">
      <c r="A2768" s="40"/>
      <c r="B2768" s="40"/>
    </row>
    <row r="2769" spans="1:2" x14ac:dyDescent="0.35">
      <c r="A2769" s="40"/>
      <c r="B2769" s="40"/>
    </row>
    <row r="2770" spans="1:2" x14ac:dyDescent="0.35">
      <c r="A2770" s="40"/>
      <c r="B2770" s="40"/>
    </row>
    <row r="2771" spans="1:2" x14ac:dyDescent="0.35">
      <c r="A2771" s="40"/>
      <c r="B2771" s="40"/>
    </row>
    <row r="2772" spans="1:2" x14ac:dyDescent="0.35">
      <c r="A2772" s="40"/>
      <c r="B2772" s="40"/>
    </row>
    <row r="2773" spans="1:2" x14ac:dyDescent="0.35">
      <c r="A2773" s="40"/>
      <c r="B2773" s="40"/>
    </row>
    <row r="2774" spans="1:2" x14ac:dyDescent="0.35">
      <c r="A2774" s="40"/>
      <c r="B2774" s="40"/>
    </row>
    <row r="2775" spans="1:2" x14ac:dyDescent="0.35">
      <c r="A2775" s="40"/>
      <c r="B2775" s="40"/>
    </row>
    <row r="2776" spans="1:2" x14ac:dyDescent="0.35">
      <c r="A2776" s="40"/>
      <c r="B2776" s="40"/>
    </row>
    <row r="2777" spans="1:2" x14ac:dyDescent="0.35">
      <c r="A2777" s="40"/>
      <c r="B2777" s="40"/>
    </row>
    <row r="2778" spans="1:2" x14ac:dyDescent="0.35">
      <c r="A2778" s="40"/>
      <c r="B2778" s="40"/>
    </row>
    <row r="2779" spans="1:2" x14ac:dyDescent="0.35">
      <c r="A2779" s="40"/>
      <c r="B2779" s="40"/>
    </row>
    <row r="2780" spans="1:2" x14ac:dyDescent="0.35">
      <c r="A2780" s="40"/>
      <c r="B2780" s="40"/>
    </row>
    <row r="2781" spans="1:2" x14ac:dyDescent="0.35">
      <c r="A2781" s="40"/>
      <c r="B2781" s="40"/>
    </row>
    <row r="2782" spans="1:2" x14ac:dyDescent="0.35">
      <c r="A2782" s="40"/>
      <c r="B2782" s="40"/>
    </row>
    <row r="2783" spans="1:2" x14ac:dyDescent="0.35">
      <c r="A2783" s="40"/>
      <c r="B2783" s="40"/>
    </row>
    <row r="2784" spans="1:2" x14ac:dyDescent="0.35">
      <c r="A2784" s="40"/>
      <c r="B2784" s="40"/>
    </row>
    <row r="2785" spans="1:2" x14ac:dyDescent="0.35">
      <c r="A2785" s="40"/>
      <c r="B2785" s="40"/>
    </row>
    <row r="2786" spans="1:2" x14ac:dyDescent="0.35">
      <c r="A2786" s="40"/>
      <c r="B2786" s="40"/>
    </row>
    <row r="2787" spans="1:2" x14ac:dyDescent="0.35">
      <c r="A2787" s="40"/>
      <c r="B2787" s="40"/>
    </row>
    <row r="2788" spans="1:2" x14ac:dyDescent="0.35">
      <c r="A2788" s="40"/>
      <c r="B2788" s="40"/>
    </row>
    <row r="2789" spans="1:2" x14ac:dyDescent="0.35">
      <c r="A2789" s="40"/>
      <c r="B2789" s="40"/>
    </row>
    <row r="2790" spans="1:2" x14ac:dyDescent="0.35">
      <c r="A2790" s="40"/>
      <c r="B2790" s="40"/>
    </row>
    <row r="2791" spans="1:2" x14ac:dyDescent="0.35">
      <c r="A2791" s="40"/>
      <c r="B2791" s="40"/>
    </row>
    <row r="2792" spans="1:2" x14ac:dyDescent="0.35">
      <c r="A2792" s="40"/>
      <c r="B2792" s="40"/>
    </row>
    <row r="2793" spans="1:2" x14ac:dyDescent="0.35">
      <c r="A2793" s="40"/>
      <c r="B2793" s="40"/>
    </row>
    <row r="2794" spans="1:2" x14ac:dyDescent="0.35">
      <c r="A2794" s="40"/>
      <c r="B2794" s="40"/>
    </row>
    <row r="2795" spans="1:2" x14ac:dyDescent="0.35">
      <c r="A2795" s="40"/>
      <c r="B2795" s="40"/>
    </row>
    <row r="2796" spans="1:2" x14ac:dyDescent="0.35">
      <c r="A2796" s="40"/>
      <c r="B2796" s="40"/>
    </row>
    <row r="2797" spans="1:2" x14ac:dyDescent="0.35">
      <c r="A2797" s="40"/>
      <c r="B2797" s="40"/>
    </row>
    <row r="2798" spans="1:2" x14ac:dyDescent="0.35">
      <c r="A2798" s="40"/>
      <c r="B2798" s="40"/>
    </row>
    <row r="2799" spans="1:2" x14ac:dyDescent="0.35">
      <c r="A2799" s="40"/>
      <c r="B2799" s="40"/>
    </row>
    <row r="2800" spans="1:2" x14ac:dyDescent="0.35">
      <c r="A2800" s="40"/>
      <c r="B2800" s="40"/>
    </row>
    <row r="2801" spans="1:2" x14ac:dyDescent="0.35">
      <c r="A2801" s="40"/>
      <c r="B2801" s="40"/>
    </row>
    <row r="2802" spans="1:2" x14ac:dyDescent="0.35">
      <c r="A2802" s="40"/>
      <c r="B2802" s="40"/>
    </row>
    <row r="2803" spans="1:2" x14ac:dyDescent="0.35">
      <c r="A2803" s="40"/>
      <c r="B2803" s="40"/>
    </row>
    <row r="2804" spans="1:2" x14ac:dyDescent="0.35">
      <c r="A2804" s="40"/>
      <c r="B2804" s="40"/>
    </row>
    <row r="2805" spans="1:2" x14ac:dyDescent="0.35">
      <c r="A2805" s="40"/>
      <c r="B2805" s="40"/>
    </row>
    <row r="2806" spans="1:2" x14ac:dyDescent="0.35">
      <c r="A2806" s="40"/>
      <c r="B2806" s="40"/>
    </row>
    <row r="2807" spans="1:2" x14ac:dyDescent="0.35">
      <c r="A2807" s="40"/>
      <c r="B2807" s="40"/>
    </row>
    <row r="2808" spans="1:2" x14ac:dyDescent="0.35">
      <c r="A2808" s="40"/>
      <c r="B2808" s="40"/>
    </row>
    <row r="2809" spans="1:2" x14ac:dyDescent="0.35">
      <c r="A2809" s="40"/>
      <c r="B2809" s="40"/>
    </row>
    <row r="2810" spans="1:2" x14ac:dyDescent="0.35">
      <c r="A2810" s="40"/>
      <c r="B2810" s="40"/>
    </row>
    <row r="2811" spans="1:2" x14ac:dyDescent="0.35">
      <c r="A2811" s="40"/>
      <c r="B2811" s="40"/>
    </row>
    <row r="2812" spans="1:2" x14ac:dyDescent="0.35">
      <c r="A2812" s="40"/>
      <c r="B2812" s="40"/>
    </row>
    <row r="2813" spans="1:2" x14ac:dyDescent="0.35">
      <c r="A2813" s="40"/>
      <c r="B2813" s="40"/>
    </row>
    <row r="2814" spans="1:2" x14ac:dyDescent="0.35">
      <c r="A2814" s="40"/>
      <c r="B2814" s="40"/>
    </row>
    <row r="2815" spans="1:2" x14ac:dyDescent="0.35">
      <c r="A2815" s="40"/>
      <c r="B2815" s="40"/>
    </row>
    <row r="2816" spans="1:2" x14ac:dyDescent="0.35">
      <c r="A2816" s="40"/>
      <c r="B2816" s="40"/>
    </row>
    <row r="2817" spans="1:2" x14ac:dyDescent="0.35">
      <c r="A2817" s="40"/>
      <c r="B2817" s="40"/>
    </row>
    <row r="2818" spans="1:2" x14ac:dyDescent="0.35">
      <c r="A2818" s="40"/>
      <c r="B2818" s="40"/>
    </row>
    <row r="2819" spans="1:2" x14ac:dyDescent="0.35">
      <c r="A2819" s="40"/>
      <c r="B2819" s="40"/>
    </row>
    <row r="2820" spans="1:2" x14ac:dyDescent="0.35">
      <c r="A2820" s="40"/>
      <c r="B2820" s="40"/>
    </row>
    <row r="2821" spans="1:2" x14ac:dyDescent="0.35">
      <c r="A2821" s="40"/>
      <c r="B2821" s="40"/>
    </row>
    <row r="2822" spans="1:2" x14ac:dyDescent="0.35">
      <c r="A2822" s="40"/>
      <c r="B2822" s="40"/>
    </row>
    <row r="2823" spans="1:2" x14ac:dyDescent="0.35">
      <c r="A2823" s="40"/>
      <c r="B2823" s="40"/>
    </row>
    <row r="2824" spans="1:2" x14ac:dyDescent="0.35">
      <c r="A2824" s="40"/>
      <c r="B2824" s="40"/>
    </row>
    <row r="2825" spans="1:2" x14ac:dyDescent="0.35">
      <c r="A2825" s="40"/>
      <c r="B2825" s="40"/>
    </row>
    <row r="2826" spans="1:2" x14ac:dyDescent="0.35">
      <c r="A2826" s="40"/>
      <c r="B2826" s="40"/>
    </row>
    <row r="2827" spans="1:2" x14ac:dyDescent="0.35">
      <c r="A2827" s="40"/>
      <c r="B2827" s="40"/>
    </row>
    <row r="2828" spans="1:2" x14ac:dyDescent="0.35">
      <c r="A2828" s="40"/>
      <c r="B2828" s="40"/>
    </row>
    <row r="2829" spans="1:2" x14ac:dyDescent="0.35">
      <c r="A2829" s="40"/>
      <c r="B2829" s="40"/>
    </row>
    <row r="2830" spans="1:2" x14ac:dyDescent="0.35">
      <c r="A2830" s="40"/>
      <c r="B2830" s="40"/>
    </row>
    <row r="2831" spans="1:2" x14ac:dyDescent="0.35">
      <c r="A2831" s="40"/>
      <c r="B2831" s="40"/>
    </row>
    <row r="2832" spans="1:2" x14ac:dyDescent="0.35">
      <c r="A2832" s="40"/>
      <c r="B2832" s="40"/>
    </row>
    <row r="2833" spans="1:2" x14ac:dyDescent="0.35">
      <c r="A2833" s="40"/>
      <c r="B2833" s="40"/>
    </row>
    <row r="2834" spans="1:2" x14ac:dyDescent="0.35">
      <c r="A2834" s="40"/>
      <c r="B2834" s="40"/>
    </row>
    <row r="2835" spans="1:2" x14ac:dyDescent="0.35">
      <c r="A2835" s="40"/>
      <c r="B2835" s="40"/>
    </row>
    <row r="2836" spans="1:2" x14ac:dyDescent="0.35">
      <c r="A2836" s="40"/>
      <c r="B2836" s="40"/>
    </row>
    <row r="2837" spans="1:2" x14ac:dyDescent="0.35">
      <c r="A2837" s="40"/>
      <c r="B2837" s="40"/>
    </row>
    <row r="2838" spans="1:2" x14ac:dyDescent="0.35">
      <c r="A2838" s="40"/>
      <c r="B2838" s="40"/>
    </row>
    <row r="2839" spans="1:2" x14ac:dyDescent="0.35">
      <c r="A2839" s="40"/>
      <c r="B2839" s="40"/>
    </row>
    <row r="2840" spans="1:2" x14ac:dyDescent="0.35">
      <c r="A2840" s="40"/>
      <c r="B2840" s="40"/>
    </row>
    <row r="2841" spans="1:2" x14ac:dyDescent="0.35">
      <c r="A2841" s="40"/>
      <c r="B2841" s="40"/>
    </row>
    <row r="2842" spans="1:2" x14ac:dyDescent="0.35">
      <c r="A2842" s="40"/>
      <c r="B2842" s="40"/>
    </row>
    <row r="2843" spans="1:2" x14ac:dyDescent="0.35">
      <c r="A2843" s="40"/>
      <c r="B2843" s="40"/>
    </row>
    <row r="2844" spans="1:2" x14ac:dyDescent="0.35">
      <c r="A2844" s="40"/>
      <c r="B2844" s="40"/>
    </row>
    <row r="2845" spans="1:2" x14ac:dyDescent="0.35">
      <c r="A2845" s="40"/>
      <c r="B2845" s="40"/>
    </row>
    <row r="2846" spans="1:2" x14ac:dyDescent="0.35">
      <c r="A2846" s="40"/>
      <c r="B2846" s="40"/>
    </row>
    <row r="2847" spans="1:2" x14ac:dyDescent="0.35">
      <c r="A2847" s="40"/>
      <c r="B2847" s="40"/>
    </row>
    <row r="2848" spans="1:2" x14ac:dyDescent="0.35">
      <c r="A2848" s="40"/>
      <c r="B2848" s="40"/>
    </row>
    <row r="2849" spans="1:2" x14ac:dyDescent="0.35">
      <c r="A2849" s="40"/>
      <c r="B2849" s="40"/>
    </row>
    <row r="2850" spans="1:2" x14ac:dyDescent="0.35">
      <c r="A2850" s="40"/>
      <c r="B2850" s="40"/>
    </row>
    <row r="2851" spans="1:2" x14ac:dyDescent="0.35">
      <c r="A2851" s="40"/>
      <c r="B2851" s="40"/>
    </row>
    <row r="2852" spans="1:2" x14ac:dyDescent="0.35">
      <c r="A2852" s="40"/>
      <c r="B2852" s="40"/>
    </row>
    <row r="2853" spans="1:2" x14ac:dyDescent="0.35">
      <c r="A2853" s="40"/>
      <c r="B2853" s="40"/>
    </row>
    <row r="2854" spans="1:2" x14ac:dyDescent="0.35">
      <c r="A2854" s="40"/>
      <c r="B2854" s="40"/>
    </row>
    <row r="2855" spans="1:2" x14ac:dyDescent="0.35">
      <c r="A2855" s="40"/>
      <c r="B2855" s="40"/>
    </row>
    <row r="2856" spans="1:2" x14ac:dyDescent="0.35">
      <c r="A2856" s="40"/>
      <c r="B2856" s="40"/>
    </row>
    <row r="2857" spans="1:2" x14ac:dyDescent="0.35">
      <c r="A2857" s="40"/>
      <c r="B2857" s="40"/>
    </row>
    <row r="2858" spans="1:2" x14ac:dyDescent="0.35">
      <c r="A2858" s="40"/>
      <c r="B2858" s="40"/>
    </row>
    <row r="2859" spans="1:2" x14ac:dyDescent="0.35">
      <c r="A2859" s="40"/>
      <c r="B2859" s="40"/>
    </row>
    <row r="2860" spans="1:2" x14ac:dyDescent="0.35">
      <c r="A2860" s="40"/>
      <c r="B2860" s="40"/>
    </row>
    <row r="2861" spans="1:2" x14ac:dyDescent="0.35">
      <c r="A2861" s="40"/>
      <c r="B2861" s="40"/>
    </row>
    <row r="2862" spans="1:2" x14ac:dyDescent="0.35">
      <c r="A2862" s="40"/>
      <c r="B2862" s="40"/>
    </row>
    <row r="2863" spans="1:2" x14ac:dyDescent="0.35">
      <c r="A2863" s="40"/>
      <c r="B2863" s="40"/>
    </row>
    <row r="2864" spans="1:2" x14ac:dyDescent="0.35">
      <c r="A2864" s="40"/>
      <c r="B2864" s="40"/>
    </row>
    <row r="2865" spans="1:2" x14ac:dyDescent="0.35">
      <c r="A2865" s="40"/>
      <c r="B2865" s="40"/>
    </row>
    <row r="2866" spans="1:2" x14ac:dyDescent="0.35">
      <c r="A2866" s="40"/>
      <c r="B2866" s="40"/>
    </row>
    <row r="2867" spans="1:2" x14ac:dyDescent="0.35">
      <c r="A2867" s="40"/>
      <c r="B2867" s="40"/>
    </row>
    <row r="2868" spans="1:2" x14ac:dyDescent="0.35">
      <c r="A2868" s="40"/>
      <c r="B2868" s="40"/>
    </row>
    <row r="2869" spans="1:2" x14ac:dyDescent="0.35">
      <c r="A2869" s="40"/>
      <c r="B2869" s="40"/>
    </row>
    <row r="2870" spans="1:2" x14ac:dyDescent="0.35">
      <c r="A2870" s="40"/>
      <c r="B2870" s="40"/>
    </row>
    <row r="2871" spans="1:2" x14ac:dyDescent="0.35">
      <c r="A2871" s="40"/>
      <c r="B2871" s="40"/>
    </row>
    <row r="2872" spans="1:2" x14ac:dyDescent="0.35">
      <c r="A2872" s="40"/>
      <c r="B2872" s="40"/>
    </row>
    <row r="2873" spans="1:2" x14ac:dyDescent="0.35">
      <c r="A2873" s="40"/>
      <c r="B2873" s="40"/>
    </row>
    <row r="2874" spans="1:2" x14ac:dyDescent="0.35">
      <c r="A2874" s="40"/>
      <c r="B2874" s="40"/>
    </row>
    <row r="2875" spans="1:2" x14ac:dyDescent="0.35">
      <c r="A2875" s="40"/>
      <c r="B2875" s="40"/>
    </row>
    <row r="2876" spans="1:2" x14ac:dyDescent="0.35">
      <c r="A2876" s="40"/>
      <c r="B2876" s="40"/>
    </row>
    <row r="2877" spans="1:2" x14ac:dyDescent="0.35">
      <c r="A2877" s="40"/>
      <c r="B2877" s="40"/>
    </row>
    <row r="2878" spans="1:2" x14ac:dyDescent="0.35">
      <c r="A2878" s="40"/>
      <c r="B2878" s="40"/>
    </row>
    <row r="2879" spans="1:2" x14ac:dyDescent="0.35">
      <c r="A2879" s="40"/>
      <c r="B2879" s="40"/>
    </row>
    <row r="2880" spans="1:2" x14ac:dyDescent="0.35">
      <c r="A2880" s="40"/>
      <c r="B2880" s="40"/>
    </row>
    <row r="2881" spans="1:2" x14ac:dyDescent="0.35">
      <c r="A2881" s="40"/>
      <c r="B2881" s="40"/>
    </row>
    <row r="2882" spans="1:2" x14ac:dyDescent="0.35">
      <c r="A2882" s="40"/>
      <c r="B2882" s="40"/>
    </row>
    <row r="2883" spans="1:2" x14ac:dyDescent="0.35">
      <c r="A2883" s="40"/>
      <c r="B2883" s="40"/>
    </row>
    <row r="2884" spans="1:2" x14ac:dyDescent="0.35">
      <c r="A2884" s="40"/>
      <c r="B2884" s="40"/>
    </row>
    <row r="2885" spans="1:2" x14ac:dyDescent="0.35">
      <c r="A2885" s="40"/>
      <c r="B2885" s="40"/>
    </row>
    <row r="2886" spans="1:2" x14ac:dyDescent="0.35">
      <c r="A2886" s="40"/>
      <c r="B2886" s="40"/>
    </row>
    <row r="2887" spans="1:2" x14ac:dyDescent="0.35">
      <c r="A2887" s="40"/>
      <c r="B2887" s="40"/>
    </row>
    <row r="2888" spans="1:2" x14ac:dyDescent="0.35">
      <c r="A2888" s="40"/>
      <c r="B2888" s="40"/>
    </row>
    <row r="2889" spans="1:2" x14ac:dyDescent="0.35">
      <c r="A2889" s="40"/>
      <c r="B2889" s="40"/>
    </row>
    <row r="2890" spans="1:2" x14ac:dyDescent="0.35">
      <c r="A2890" s="40"/>
      <c r="B2890" s="40"/>
    </row>
    <row r="2891" spans="1:2" x14ac:dyDescent="0.35">
      <c r="A2891" s="40"/>
      <c r="B2891" s="40"/>
    </row>
    <row r="2892" spans="1:2" x14ac:dyDescent="0.35">
      <c r="A2892" s="40"/>
      <c r="B2892" s="40"/>
    </row>
    <row r="2893" spans="1:2" x14ac:dyDescent="0.35">
      <c r="A2893" s="40"/>
      <c r="B2893" s="40"/>
    </row>
    <row r="2894" spans="1:2" x14ac:dyDescent="0.35">
      <c r="A2894" s="40"/>
      <c r="B2894" s="40"/>
    </row>
    <row r="2895" spans="1:2" x14ac:dyDescent="0.35">
      <c r="A2895" s="40"/>
      <c r="B2895" s="40"/>
    </row>
    <row r="2896" spans="1:2" x14ac:dyDescent="0.35">
      <c r="A2896" s="40"/>
      <c r="B2896" s="40"/>
    </row>
    <row r="2897" spans="1:2" x14ac:dyDescent="0.35">
      <c r="A2897" s="40"/>
      <c r="B2897" s="40"/>
    </row>
    <row r="2898" spans="1:2" x14ac:dyDescent="0.35">
      <c r="A2898" s="40"/>
      <c r="B2898" s="40"/>
    </row>
    <row r="2899" spans="1:2" x14ac:dyDescent="0.35">
      <c r="A2899" s="40"/>
      <c r="B2899" s="40"/>
    </row>
    <row r="2900" spans="1:2" x14ac:dyDescent="0.35">
      <c r="A2900" s="40"/>
      <c r="B2900" s="40"/>
    </row>
    <row r="2901" spans="1:2" x14ac:dyDescent="0.35">
      <c r="A2901" s="40"/>
      <c r="B2901" s="40"/>
    </row>
    <row r="2902" spans="1:2" x14ac:dyDescent="0.35">
      <c r="A2902" s="40"/>
      <c r="B2902" s="40"/>
    </row>
    <row r="2903" spans="1:2" x14ac:dyDescent="0.35">
      <c r="A2903" s="40"/>
      <c r="B2903" s="40"/>
    </row>
    <row r="2904" spans="1:2" x14ac:dyDescent="0.35">
      <c r="A2904" s="40"/>
      <c r="B2904" s="40"/>
    </row>
    <row r="2905" spans="1:2" x14ac:dyDescent="0.35">
      <c r="A2905" s="40"/>
      <c r="B2905" s="40"/>
    </row>
    <row r="2906" spans="1:2" x14ac:dyDescent="0.35">
      <c r="A2906" s="40"/>
      <c r="B2906" s="40"/>
    </row>
    <row r="2907" spans="1:2" x14ac:dyDescent="0.35">
      <c r="A2907" s="40"/>
      <c r="B2907" s="40"/>
    </row>
    <row r="2908" spans="1:2" x14ac:dyDescent="0.35">
      <c r="A2908" s="40"/>
      <c r="B2908" s="40"/>
    </row>
    <row r="2909" spans="1:2" x14ac:dyDescent="0.35">
      <c r="A2909" s="40"/>
      <c r="B2909" s="40"/>
    </row>
    <row r="2910" spans="1:2" x14ac:dyDescent="0.35">
      <c r="A2910" s="40"/>
      <c r="B2910" s="40"/>
    </row>
    <row r="2911" spans="1:2" x14ac:dyDescent="0.35">
      <c r="A2911" s="40"/>
      <c r="B2911" s="40"/>
    </row>
    <row r="2912" spans="1:2" x14ac:dyDescent="0.35">
      <c r="A2912" s="40"/>
      <c r="B2912" s="40"/>
    </row>
    <row r="2913" spans="1:2" x14ac:dyDescent="0.35">
      <c r="A2913" s="40"/>
      <c r="B2913" s="40"/>
    </row>
    <row r="2914" spans="1:2" x14ac:dyDescent="0.35">
      <c r="A2914" s="40"/>
      <c r="B2914" s="40"/>
    </row>
    <row r="2915" spans="1:2" x14ac:dyDescent="0.35">
      <c r="A2915" s="40"/>
      <c r="B2915" s="40"/>
    </row>
    <row r="2916" spans="1:2" x14ac:dyDescent="0.35">
      <c r="A2916" s="40"/>
      <c r="B2916" s="40"/>
    </row>
    <row r="2917" spans="1:2" x14ac:dyDescent="0.35">
      <c r="A2917" s="40"/>
      <c r="B2917" s="40"/>
    </row>
    <row r="2918" spans="1:2" x14ac:dyDescent="0.35">
      <c r="A2918" s="40"/>
      <c r="B2918" s="40"/>
    </row>
    <row r="2919" spans="1:2" x14ac:dyDescent="0.35">
      <c r="A2919" s="40"/>
      <c r="B2919" s="40"/>
    </row>
    <row r="2920" spans="1:2" x14ac:dyDescent="0.35">
      <c r="A2920" s="40"/>
      <c r="B2920" s="40"/>
    </row>
    <row r="2921" spans="1:2" x14ac:dyDescent="0.35">
      <c r="A2921" s="40"/>
      <c r="B2921" s="40"/>
    </row>
    <row r="2922" spans="1:2" x14ac:dyDescent="0.35">
      <c r="A2922" s="40"/>
      <c r="B2922" s="40"/>
    </row>
    <row r="2923" spans="1:2" x14ac:dyDescent="0.35">
      <c r="A2923" s="40"/>
      <c r="B2923" s="40"/>
    </row>
    <row r="2924" spans="1:2" x14ac:dyDescent="0.35">
      <c r="A2924" s="40"/>
      <c r="B2924" s="40"/>
    </row>
    <row r="2925" spans="1:2" x14ac:dyDescent="0.35">
      <c r="A2925" s="40"/>
      <c r="B2925" s="40"/>
    </row>
    <row r="2926" spans="1:2" x14ac:dyDescent="0.35">
      <c r="A2926" s="40"/>
      <c r="B2926" s="40"/>
    </row>
    <row r="2927" spans="1:2" x14ac:dyDescent="0.35">
      <c r="A2927" s="40"/>
      <c r="B2927" s="40"/>
    </row>
    <row r="2928" spans="1:2" x14ac:dyDescent="0.35">
      <c r="A2928" s="40"/>
      <c r="B2928" s="40"/>
    </row>
    <row r="2929" spans="1:2" x14ac:dyDescent="0.35">
      <c r="A2929" s="40"/>
      <c r="B2929" s="40"/>
    </row>
    <row r="2930" spans="1:2" x14ac:dyDescent="0.35">
      <c r="A2930" s="40"/>
      <c r="B2930" s="40"/>
    </row>
    <row r="2931" spans="1:2" x14ac:dyDescent="0.35">
      <c r="A2931" s="40"/>
      <c r="B2931" s="40"/>
    </row>
    <row r="2932" spans="1:2" x14ac:dyDescent="0.35">
      <c r="A2932" s="40"/>
      <c r="B2932" s="40"/>
    </row>
    <row r="2933" spans="1:2" x14ac:dyDescent="0.35">
      <c r="A2933" s="40"/>
      <c r="B2933" s="40"/>
    </row>
    <row r="2934" spans="1:2" x14ac:dyDescent="0.35">
      <c r="A2934" s="40"/>
      <c r="B2934" s="40"/>
    </row>
    <row r="2935" spans="1:2" x14ac:dyDescent="0.35">
      <c r="A2935" s="40"/>
      <c r="B2935" s="40"/>
    </row>
    <row r="2936" spans="1:2" x14ac:dyDescent="0.35">
      <c r="A2936" s="40"/>
      <c r="B2936" s="40"/>
    </row>
    <row r="2937" spans="1:2" x14ac:dyDescent="0.35">
      <c r="A2937" s="40"/>
      <c r="B2937" s="40"/>
    </row>
    <row r="2938" spans="1:2" x14ac:dyDescent="0.35">
      <c r="A2938" s="40"/>
      <c r="B2938" s="40"/>
    </row>
    <row r="2939" spans="1:2" x14ac:dyDescent="0.35">
      <c r="A2939" s="40"/>
      <c r="B2939" s="40"/>
    </row>
    <row r="2940" spans="1:2" x14ac:dyDescent="0.35">
      <c r="A2940" s="40"/>
      <c r="B2940" s="40"/>
    </row>
    <row r="2941" spans="1:2" x14ac:dyDescent="0.35">
      <c r="A2941" s="40"/>
      <c r="B2941" s="40"/>
    </row>
    <row r="2942" spans="1:2" x14ac:dyDescent="0.35">
      <c r="A2942" s="40"/>
      <c r="B2942" s="40"/>
    </row>
    <row r="2943" spans="1:2" x14ac:dyDescent="0.35">
      <c r="A2943" s="40"/>
      <c r="B2943" s="40"/>
    </row>
    <row r="2944" spans="1:2" x14ac:dyDescent="0.35">
      <c r="A2944" s="40"/>
      <c r="B2944" s="40"/>
    </row>
    <row r="2945" spans="1:2" x14ac:dyDescent="0.35">
      <c r="A2945" s="40"/>
      <c r="B2945" s="40"/>
    </row>
    <row r="2946" spans="1:2" x14ac:dyDescent="0.35">
      <c r="A2946" s="40"/>
      <c r="B2946" s="40"/>
    </row>
    <row r="2947" spans="1:2" x14ac:dyDescent="0.35">
      <c r="A2947" s="40"/>
      <c r="B2947" s="40"/>
    </row>
    <row r="2948" spans="1:2" x14ac:dyDescent="0.35">
      <c r="A2948" s="40"/>
      <c r="B2948" s="40"/>
    </row>
    <row r="2949" spans="1:2" x14ac:dyDescent="0.35">
      <c r="A2949" s="40"/>
      <c r="B2949" s="40"/>
    </row>
    <row r="2950" spans="1:2" x14ac:dyDescent="0.35">
      <c r="A2950" s="40"/>
      <c r="B2950" s="40"/>
    </row>
    <row r="2951" spans="1:2" x14ac:dyDescent="0.35">
      <c r="A2951" s="40"/>
      <c r="B2951" s="40"/>
    </row>
    <row r="2952" spans="1:2" x14ac:dyDescent="0.35">
      <c r="A2952" s="40"/>
      <c r="B2952" s="40"/>
    </row>
    <row r="2953" spans="1:2" x14ac:dyDescent="0.35">
      <c r="A2953" s="40"/>
      <c r="B2953" s="40"/>
    </row>
    <row r="2954" spans="1:2" x14ac:dyDescent="0.35">
      <c r="A2954" s="40"/>
      <c r="B2954" s="40"/>
    </row>
    <row r="2955" spans="1:2" x14ac:dyDescent="0.35">
      <c r="A2955" s="40"/>
      <c r="B2955" s="40"/>
    </row>
    <row r="2956" spans="1:2" x14ac:dyDescent="0.35">
      <c r="A2956" s="40"/>
      <c r="B2956" s="40"/>
    </row>
    <row r="2957" spans="1:2" x14ac:dyDescent="0.35">
      <c r="A2957" s="40"/>
      <c r="B2957" s="40"/>
    </row>
    <row r="2958" spans="1:2" x14ac:dyDescent="0.35">
      <c r="A2958" s="40"/>
      <c r="B2958" s="40"/>
    </row>
    <row r="2959" spans="1:2" x14ac:dyDescent="0.35">
      <c r="A2959" s="40"/>
      <c r="B2959" s="40"/>
    </row>
    <row r="2960" spans="1:2" x14ac:dyDescent="0.35">
      <c r="A2960" s="40"/>
      <c r="B2960" s="40"/>
    </row>
    <row r="2961" spans="1:2" x14ac:dyDescent="0.35">
      <c r="A2961" s="40"/>
      <c r="B2961" s="40"/>
    </row>
    <row r="2962" spans="1:2" x14ac:dyDescent="0.35">
      <c r="A2962" s="40"/>
      <c r="B2962" s="40"/>
    </row>
    <row r="2963" spans="1:2" x14ac:dyDescent="0.35">
      <c r="A2963" s="40"/>
      <c r="B2963" s="40"/>
    </row>
    <row r="2964" spans="1:2" x14ac:dyDescent="0.35">
      <c r="A2964" s="40"/>
      <c r="B2964" s="40"/>
    </row>
    <row r="2965" spans="1:2" x14ac:dyDescent="0.35">
      <c r="A2965" s="40"/>
      <c r="B2965" s="40"/>
    </row>
    <row r="2966" spans="1:2" x14ac:dyDescent="0.35">
      <c r="A2966" s="40"/>
      <c r="B2966" s="40"/>
    </row>
    <row r="2967" spans="1:2" x14ac:dyDescent="0.35">
      <c r="A2967" s="40"/>
      <c r="B2967" s="40"/>
    </row>
    <row r="2968" spans="1:2" x14ac:dyDescent="0.35">
      <c r="A2968" s="40"/>
      <c r="B2968" s="40"/>
    </row>
    <row r="2969" spans="1:2" x14ac:dyDescent="0.35">
      <c r="A2969" s="40"/>
      <c r="B2969" s="40"/>
    </row>
    <row r="2970" spans="1:2" x14ac:dyDescent="0.35">
      <c r="A2970" s="40"/>
      <c r="B2970" s="40"/>
    </row>
    <row r="2971" spans="1:2" x14ac:dyDescent="0.35">
      <c r="A2971" s="40"/>
      <c r="B2971" s="40"/>
    </row>
    <row r="2972" spans="1:2" x14ac:dyDescent="0.35">
      <c r="A2972" s="40"/>
      <c r="B2972" s="40"/>
    </row>
    <row r="2973" spans="1:2" x14ac:dyDescent="0.35">
      <c r="A2973" s="40"/>
      <c r="B2973" s="40"/>
    </row>
    <row r="2974" spans="1:2" x14ac:dyDescent="0.35">
      <c r="A2974" s="40"/>
      <c r="B2974" s="40"/>
    </row>
    <row r="2975" spans="1:2" x14ac:dyDescent="0.35">
      <c r="A2975" s="40"/>
      <c r="B2975" s="40"/>
    </row>
    <row r="2976" spans="1:2" x14ac:dyDescent="0.35">
      <c r="A2976" s="40"/>
      <c r="B2976" s="40"/>
    </row>
    <row r="2977" spans="1:2" x14ac:dyDescent="0.35">
      <c r="A2977" s="40"/>
      <c r="B2977" s="40"/>
    </row>
    <row r="2978" spans="1:2" x14ac:dyDescent="0.35">
      <c r="A2978" s="40"/>
      <c r="B2978" s="40"/>
    </row>
    <row r="2979" spans="1:2" x14ac:dyDescent="0.35">
      <c r="A2979" s="40"/>
      <c r="B2979" s="40"/>
    </row>
    <row r="2980" spans="1:2" x14ac:dyDescent="0.35">
      <c r="A2980" s="40"/>
      <c r="B2980" s="40"/>
    </row>
    <row r="2981" spans="1:2" x14ac:dyDescent="0.35">
      <c r="A2981" s="40"/>
      <c r="B2981" s="40"/>
    </row>
    <row r="2982" spans="1:2" x14ac:dyDescent="0.35">
      <c r="A2982" s="40"/>
      <c r="B2982" s="40"/>
    </row>
    <row r="2983" spans="1:2" x14ac:dyDescent="0.35">
      <c r="A2983" s="40"/>
      <c r="B2983" s="40"/>
    </row>
    <row r="2984" spans="1:2" x14ac:dyDescent="0.35">
      <c r="A2984" s="40"/>
      <c r="B2984" s="40"/>
    </row>
    <row r="2985" spans="1:2" x14ac:dyDescent="0.35">
      <c r="A2985" s="40"/>
      <c r="B2985" s="40"/>
    </row>
    <row r="2986" spans="1:2" x14ac:dyDescent="0.35">
      <c r="A2986" s="40"/>
      <c r="B2986" s="40"/>
    </row>
    <row r="2987" spans="1:2" x14ac:dyDescent="0.35">
      <c r="A2987" s="40"/>
      <c r="B2987" s="40"/>
    </row>
    <row r="2988" spans="1:2" x14ac:dyDescent="0.35">
      <c r="A2988" s="40"/>
      <c r="B2988" s="40"/>
    </row>
    <row r="2989" spans="1:2" x14ac:dyDescent="0.35">
      <c r="A2989" s="40"/>
      <c r="B2989" s="40"/>
    </row>
    <row r="2990" spans="1:2" x14ac:dyDescent="0.35">
      <c r="A2990" s="40"/>
      <c r="B2990" s="40"/>
    </row>
    <row r="2991" spans="1:2" x14ac:dyDescent="0.35">
      <c r="A2991" s="40"/>
      <c r="B2991" s="40"/>
    </row>
    <row r="2992" spans="1:2" x14ac:dyDescent="0.35">
      <c r="A2992" s="40"/>
      <c r="B2992" s="40"/>
    </row>
    <row r="2993" spans="1:2" x14ac:dyDescent="0.35">
      <c r="A2993" s="40"/>
      <c r="B2993" s="40"/>
    </row>
    <row r="2994" spans="1:2" x14ac:dyDescent="0.35">
      <c r="A2994" s="40"/>
      <c r="B2994" s="40"/>
    </row>
    <row r="2995" spans="1:2" x14ac:dyDescent="0.35">
      <c r="A2995" s="40"/>
      <c r="B2995" s="40"/>
    </row>
    <row r="2996" spans="1:2" x14ac:dyDescent="0.35">
      <c r="A2996" s="40"/>
      <c r="B2996" s="40"/>
    </row>
    <row r="2997" spans="1:2" x14ac:dyDescent="0.35">
      <c r="A2997" s="40"/>
      <c r="B2997" s="40"/>
    </row>
    <row r="2998" spans="1:2" x14ac:dyDescent="0.35">
      <c r="A2998" s="40"/>
      <c r="B2998" s="40"/>
    </row>
    <row r="2999" spans="1:2" x14ac:dyDescent="0.35">
      <c r="A2999" s="40"/>
      <c r="B2999" s="40"/>
    </row>
    <row r="3000" spans="1:2" x14ac:dyDescent="0.35">
      <c r="A3000" s="40"/>
      <c r="B3000" s="40"/>
    </row>
    <row r="3001" spans="1:2" x14ac:dyDescent="0.35">
      <c r="A3001" s="40"/>
      <c r="B3001" s="40"/>
    </row>
    <row r="3002" spans="1:2" x14ac:dyDescent="0.35">
      <c r="A3002" s="40"/>
      <c r="B3002" s="40"/>
    </row>
    <row r="3003" spans="1:2" x14ac:dyDescent="0.35">
      <c r="A3003" s="40"/>
      <c r="B3003" s="40"/>
    </row>
    <row r="3004" spans="1:2" x14ac:dyDescent="0.35">
      <c r="A3004" s="40"/>
      <c r="B3004" s="40"/>
    </row>
    <row r="3005" spans="1:2" x14ac:dyDescent="0.35">
      <c r="A3005" s="40"/>
      <c r="B3005" s="40"/>
    </row>
    <row r="3006" spans="1:2" x14ac:dyDescent="0.35">
      <c r="A3006" s="40"/>
      <c r="B3006" s="40"/>
    </row>
    <row r="3007" spans="1:2" x14ac:dyDescent="0.35">
      <c r="A3007" s="40"/>
      <c r="B3007" s="40"/>
    </row>
    <row r="3008" spans="1:2" x14ac:dyDescent="0.35">
      <c r="A3008" s="40"/>
      <c r="B3008" s="40"/>
    </row>
    <row r="3009" spans="1:2" x14ac:dyDescent="0.35">
      <c r="A3009" s="40"/>
      <c r="B3009" s="40"/>
    </row>
    <row r="3010" spans="1:2" x14ac:dyDescent="0.35">
      <c r="A3010" s="40"/>
      <c r="B3010" s="40"/>
    </row>
    <row r="3011" spans="1:2" x14ac:dyDescent="0.35">
      <c r="A3011" s="40"/>
      <c r="B3011" s="40"/>
    </row>
    <row r="3012" spans="1:2" x14ac:dyDescent="0.35">
      <c r="A3012" s="40"/>
      <c r="B3012" s="40"/>
    </row>
    <row r="3013" spans="1:2" x14ac:dyDescent="0.35">
      <c r="A3013" s="40"/>
      <c r="B3013" s="40"/>
    </row>
    <row r="3014" spans="1:2" x14ac:dyDescent="0.35">
      <c r="A3014" s="40"/>
      <c r="B3014" s="40"/>
    </row>
    <row r="3015" spans="1:2" x14ac:dyDescent="0.35">
      <c r="A3015" s="40"/>
      <c r="B3015" s="40"/>
    </row>
    <row r="3016" spans="1:2" x14ac:dyDescent="0.35">
      <c r="A3016" s="40"/>
      <c r="B3016" s="40"/>
    </row>
    <row r="3017" spans="1:2" x14ac:dyDescent="0.35">
      <c r="A3017" s="40"/>
      <c r="B3017" s="40"/>
    </row>
    <row r="3018" spans="1:2" x14ac:dyDescent="0.35">
      <c r="A3018" s="40"/>
      <c r="B3018" s="40"/>
    </row>
    <row r="3019" spans="1:2" x14ac:dyDescent="0.35">
      <c r="A3019" s="40"/>
      <c r="B3019" s="40"/>
    </row>
    <row r="3020" spans="1:2" x14ac:dyDescent="0.35">
      <c r="A3020" s="40"/>
      <c r="B3020" s="40"/>
    </row>
    <row r="3021" spans="1:2" x14ac:dyDescent="0.35">
      <c r="A3021" s="40"/>
      <c r="B3021" s="40"/>
    </row>
    <row r="3022" spans="1:2" x14ac:dyDescent="0.35">
      <c r="A3022" s="40"/>
      <c r="B3022" s="40"/>
    </row>
    <row r="3023" spans="1:2" x14ac:dyDescent="0.35">
      <c r="A3023" s="40"/>
      <c r="B3023" s="40"/>
    </row>
    <row r="3024" spans="1:2" x14ac:dyDescent="0.35">
      <c r="A3024" s="40"/>
      <c r="B3024" s="40"/>
    </row>
    <row r="3025" spans="1:2" x14ac:dyDescent="0.35">
      <c r="A3025" s="40"/>
      <c r="B3025" s="40"/>
    </row>
    <row r="3026" spans="1:2" x14ac:dyDescent="0.35">
      <c r="A3026" s="40"/>
      <c r="B3026" s="40"/>
    </row>
    <row r="3027" spans="1:2" x14ac:dyDescent="0.35">
      <c r="A3027" s="40"/>
      <c r="B3027" s="40"/>
    </row>
    <row r="3028" spans="1:2" x14ac:dyDescent="0.35">
      <c r="A3028" s="40"/>
      <c r="B3028" s="40"/>
    </row>
    <row r="3029" spans="1:2" x14ac:dyDescent="0.35">
      <c r="A3029" s="40"/>
      <c r="B3029" s="40"/>
    </row>
    <row r="3030" spans="1:2" x14ac:dyDescent="0.35">
      <c r="A3030" s="40"/>
      <c r="B3030" s="40"/>
    </row>
    <row r="3031" spans="1:2" x14ac:dyDescent="0.35">
      <c r="A3031" s="40"/>
      <c r="B3031" s="40"/>
    </row>
    <row r="3032" spans="1:2" x14ac:dyDescent="0.35">
      <c r="A3032" s="40"/>
      <c r="B3032" s="40"/>
    </row>
    <row r="3033" spans="1:2" x14ac:dyDescent="0.35">
      <c r="A3033" s="40"/>
      <c r="B3033" s="40"/>
    </row>
    <row r="3034" spans="1:2" x14ac:dyDescent="0.35">
      <c r="A3034" s="40"/>
      <c r="B3034" s="40"/>
    </row>
    <row r="3035" spans="1:2" x14ac:dyDescent="0.35">
      <c r="A3035" s="40"/>
      <c r="B3035" s="40"/>
    </row>
    <row r="3036" spans="1:2" x14ac:dyDescent="0.35">
      <c r="A3036" s="40"/>
      <c r="B3036" s="40"/>
    </row>
    <row r="3037" spans="1:2" x14ac:dyDescent="0.35">
      <c r="A3037" s="40"/>
      <c r="B3037" s="40"/>
    </row>
    <row r="3038" spans="1:2" x14ac:dyDescent="0.35">
      <c r="A3038" s="40"/>
      <c r="B3038" s="40"/>
    </row>
    <row r="3039" spans="1:2" x14ac:dyDescent="0.35">
      <c r="A3039" s="40"/>
      <c r="B3039" s="40"/>
    </row>
    <row r="3040" spans="1:2" x14ac:dyDescent="0.35">
      <c r="A3040" s="40"/>
      <c r="B3040" s="40"/>
    </row>
    <row r="3041" spans="1:2" x14ac:dyDescent="0.35">
      <c r="A3041" s="40"/>
      <c r="B3041" s="40"/>
    </row>
    <row r="3042" spans="1:2" x14ac:dyDescent="0.35">
      <c r="A3042" s="40"/>
      <c r="B3042" s="40"/>
    </row>
    <row r="3043" spans="1:2" x14ac:dyDescent="0.35">
      <c r="A3043" s="40"/>
      <c r="B3043" s="40"/>
    </row>
    <row r="3044" spans="1:2" x14ac:dyDescent="0.35">
      <c r="A3044" s="40"/>
      <c r="B3044" s="40"/>
    </row>
    <row r="3045" spans="1:2" x14ac:dyDescent="0.35">
      <c r="A3045" s="40"/>
      <c r="B3045" s="40"/>
    </row>
    <row r="3046" spans="1:2" x14ac:dyDescent="0.35">
      <c r="A3046" s="40"/>
      <c r="B3046" s="40"/>
    </row>
    <row r="3047" spans="1:2" x14ac:dyDescent="0.35">
      <c r="A3047" s="40"/>
      <c r="B3047" s="40"/>
    </row>
    <row r="3048" spans="1:2" x14ac:dyDescent="0.35">
      <c r="A3048" s="40"/>
      <c r="B3048" s="40"/>
    </row>
    <row r="3049" spans="1:2" x14ac:dyDescent="0.35">
      <c r="A3049" s="40"/>
      <c r="B3049" s="40"/>
    </row>
    <row r="3050" spans="1:2" x14ac:dyDescent="0.35">
      <c r="A3050" s="40"/>
      <c r="B3050" s="40"/>
    </row>
    <row r="3051" spans="1:2" x14ac:dyDescent="0.35">
      <c r="A3051" s="40"/>
      <c r="B3051" s="40"/>
    </row>
    <row r="3052" spans="1:2" x14ac:dyDescent="0.35">
      <c r="A3052" s="40"/>
      <c r="B3052" s="40"/>
    </row>
    <row r="3053" spans="1:2" x14ac:dyDescent="0.35">
      <c r="A3053" s="40"/>
      <c r="B3053" s="40"/>
    </row>
    <row r="3054" spans="1:2" x14ac:dyDescent="0.35">
      <c r="A3054" s="40"/>
      <c r="B3054" s="40"/>
    </row>
    <row r="3055" spans="1:2" x14ac:dyDescent="0.35">
      <c r="A3055" s="40"/>
      <c r="B3055" s="40"/>
    </row>
    <row r="3056" spans="1:2" x14ac:dyDescent="0.35">
      <c r="A3056" s="40"/>
      <c r="B3056" s="40"/>
    </row>
    <row r="3057" spans="1:2" x14ac:dyDescent="0.35">
      <c r="A3057" s="40"/>
      <c r="B3057" s="40"/>
    </row>
    <row r="3058" spans="1:2" x14ac:dyDescent="0.35">
      <c r="A3058" s="40"/>
      <c r="B3058" s="40"/>
    </row>
    <row r="3059" spans="1:2" x14ac:dyDescent="0.35">
      <c r="A3059" s="40"/>
      <c r="B3059" s="40"/>
    </row>
    <row r="3060" spans="1:2" x14ac:dyDescent="0.35">
      <c r="A3060" s="40"/>
      <c r="B3060" s="40"/>
    </row>
    <row r="3061" spans="1:2" x14ac:dyDescent="0.35">
      <c r="A3061" s="40"/>
      <c r="B3061" s="40"/>
    </row>
    <row r="3062" spans="1:2" x14ac:dyDescent="0.35">
      <c r="A3062" s="40"/>
      <c r="B3062" s="40"/>
    </row>
    <row r="3063" spans="1:2" x14ac:dyDescent="0.35">
      <c r="A3063" s="40"/>
      <c r="B3063" s="40"/>
    </row>
    <row r="3064" spans="1:2" x14ac:dyDescent="0.35">
      <c r="A3064" s="40"/>
      <c r="B3064" s="40"/>
    </row>
    <row r="3065" spans="1:2" x14ac:dyDescent="0.35">
      <c r="A3065" s="40"/>
      <c r="B3065" s="40"/>
    </row>
    <row r="3066" spans="1:2" x14ac:dyDescent="0.35">
      <c r="A3066" s="40"/>
      <c r="B3066" s="40"/>
    </row>
    <row r="3067" spans="1:2" x14ac:dyDescent="0.35">
      <c r="A3067" s="40"/>
      <c r="B3067" s="40"/>
    </row>
    <row r="3068" spans="1:2" x14ac:dyDescent="0.35">
      <c r="A3068" s="40"/>
      <c r="B3068" s="40"/>
    </row>
    <row r="3069" spans="1:2" x14ac:dyDescent="0.35">
      <c r="A3069" s="40"/>
      <c r="B3069" s="40"/>
    </row>
    <row r="3070" spans="1:2" x14ac:dyDescent="0.35">
      <c r="A3070" s="40"/>
      <c r="B3070" s="40"/>
    </row>
    <row r="3071" spans="1:2" x14ac:dyDescent="0.35">
      <c r="A3071" s="40"/>
      <c r="B3071" s="40"/>
    </row>
    <row r="3072" spans="1:2" x14ac:dyDescent="0.35">
      <c r="A3072" s="40"/>
      <c r="B3072" s="40"/>
    </row>
    <row r="3073" spans="1:2" x14ac:dyDescent="0.35">
      <c r="A3073" s="40"/>
      <c r="B3073" s="40"/>
    </row>
    <row r="3074" spans="1:2" x14ac:dyDescent="0.35">
      <c r="A3074" s="40"/>
      <c r="B3074" s="40"/>
    </row>
    <row r="3075" spans="1:2" x14ac:dyDescent="0.35">
      <c r="A3075" s="40"/>
      <c r="B3075" s="40"/>
    </row>
    <row r="3076" spans="1:2" x14ac:dyDescent="0.35">
      <c r="A3076" s="40"/>
      <c r="B3076" s="40"/>
    </row>
    <row r="3077" spans="1:2" x14ac:dyDescent="0.35">
      <c r="A3077" s="40"/>
      <c r="B3077" s="40"/>
    </row>
    <row r="3078" spans="1:2" x14ac:dyDescent="0.35">
      <c r="A3078" s="40"/>
      <c r="B3078" s="40"/>
    </row>
    <row r="3079" spans="1:2" x14ac:dyDescent="0.35">
      <c r="A3079" s="40"/>
      <c r="B3079" s="40"/>
    </row>
    <row r="3080" spans="1:2" x14ac:dyDescent="0.35">
      <c r="A3080" s="40"/>
      <c r="B3080" s="40"/>
    </row>
    <row r="3081" spans="1:2" x14ac:dyDescent="0.35">
      <c r="A3081" s="40"/>
      <c r="B3081" s="40"/>
    </row>
    <row r="3082" spans="1:2" x14ac:dyDescent="0.35">
      <c r="A3082" s="40"/>
      <c r="B3082" s="40"/>
    </row>
    <row r="3083" spans="1:2" x14ac:dyDescent="0.35">
      <c r="A3083" s="40"/>
      <c r="B3083" s="40"/>
    </row>
    <row r="3084" spans="1:2" x14ac:dyDescent="0.35">
      <c r="A3084" s="40"/>
      <c r="B3084" s="40"/>
    </row>
    <row r="3085" spans="1:2" x14ac:dyDescent="0.35">
      <c r="A3085" s="40"/>
      <c r="B3085" s="40"/>
    </row>
    <row r="3086" spans="1:2" x14ac:dyDescent="0.35">
      <c r="A3086" s="40"/>
      <c r="B3086" s="40"/>
    </row>
    <row r="3087" spans="1:2" x14ac:dyDescent="0.35">
      <c r="A3087" s="40"/>
      <c r="B3087" s="40"/>
    </row>
    <row r="3088" spans="1:2" x14ac:dyDescent="0.35">
      <c r="A3088" s="40"/>
      <c r="B3088" s="40"/>
    </row>
    <row r="3089" spans="1:2" x14ac:dyDescent="0.35">
      <c r="A3089" s="40"/>
      <c r="B3089" s="40"/>
    </row>
    <row r="3090" spans="1:2" x14ac:dyDescent="0.35">
      <c r="A3090" s="40"/>
      <c r="B3090" s="40"/>
    </row>
    <row r="3091" spans="1:2" x14ac:dyDescent="0.35">
      <c r="A3091" s="40"/>
      <c r="B3091" s="40"/>
    </row>
    <row r="3092" spans="1:2" x14ac:dyDescent="0.35">
      <c r="A3092" s="40"/>
      <c r="B3092" s="40"/>
    </row>
    <row r="3093" spans="1:2" x14ac:dyDescent="0.35">
      <c r="A3093" s="40"/>
      <c r="B3093" s="40"/>
    </row>
    <row r="3094" spans="1:2" x14ac:dyDescent="0.35">
      <c r="A3094" s="40"/>
      <c r="B3094" s="40"/>
    </row>
    <row r="3095" spans="1:2" x14ac:dyDescent="0.35">
      <c r="A3095" s="40"/>
      <c r="B3095" s="40"/>
    </row>
    <row r="3096" spans="1:2" x14ac:dyDescent="0.35">
      <c r="A3096" s="40"/>
      <c r="B3096" s="40"/>
    </row>
    <row r="3097" spans="1:2" x14ac:dyDescent="0.35">
      <c r="A3097" s="40"/>
      <c r="B3097" s="40"/>
    </row>
    <row r="3098" spans="1:2" x14ac:dyDescent="0.35">
      <c r="A3098" s="40"/>
      <c r="B3098" s="40"/>
    </row>
    <row r="3099" spans="1:2" x14ac:dyDescent="0.35">
      <c r="A3099" s="40"/>
      <c r="B3099" s="40"/>
    </row>
    <row r="3100" spans="1:2" x14ac:dyDescent="0.35">
      <c r="A3100" s="40"/>
      <c r="B3100" s="40"/>
    </row>
    <row r="3101" spans="1:2" x14ac:dyDescent="0.35">
      <c r="A3101" s="40"/>
      <c r="B3101" s="40"/>
    </row>
    <row r="3102" spans="1:2" x14ac:dyDescent="0.35">
      <c r="A3102" s="40"/>
      <c r="B3102" s="40"/>
    </row>
    <row r="3103" spans="1:2" x14ac:dyDescent="0.35">
      <c r="A3103" s="40"/>
      <c r="B3103" s="40"/>
    </row>
    <row r="3104" spans="1:2" x14ac:dyDescent="0.35">
      <c r="A3104" s="40"/>
      <c r="B3104" s="40"/>
    </row>
    <row r="3105" spans="1:2" x14ac:dyDescent="0.35">
      <c r="A3105" s="40"/>
      <c r="B3105" s="40"/>
    </row>
    <row r="3106" spans="1:2" x14ac:dyDescent="0.35">
      <c r="A3106" s="40"/>
      <c r="B3106" s="40"/>
    </row>
    <row r="3107" spans="1:2" x14ac:dyDescent="0.35">
      <c r="A3107" s="40"/>
      <c r="B3107" s="40"/>
    </row>
    <row r="3108" spans="1:2" x14ac:dyDescent="0.35">
      <c r="A3108" s="40"/>
      <c r="B3108" s="40"/>
    </row>
    <row r="3109" spans="1:2" x14ac:dyDescent="0.35">
      <c r="A3109" s="40"/>
      <c r="B3109" s="40"/>
    </row>
    <row r="3110" spans="1:2" x14ac:dyDescent="0.35">
      <c r="A3110" s="40"/>
      <c r="B3110" s="40"/>
    </row>
    <row r="3111" spans="1:2" x14ac:dyDescent="0.35">
      <c r="A3111" s="40"/>
      <c r="B3111" s="40"/>
    </row>
    <row r="3112" spans="1:2" x14ac:dyDescent="0.35">
      <c r="A3112" s="40"/>
      <c r="B3112" s="40"/>
    </row>
    <row r="3113" spans="1:2" x14ac:dyDescent="0.35">
      <c r="A3113" s="40"/>
      <c r="B3113" s="40"/>
    </row>
    <row r="3114" spans="1:2" x14ac:dyDescent="0.35">
      <c r="A3114" s="40"/>
      <c r="B3114" s="40"/>
    </row>
    <row r="3115" spans="1:2" x14ac:dyDescent="0.35">
      <c r="A3115" s="40"/>
      <c r="B3115" s="40"/>
    </row>
    <row r="3116" spans="1:2" x14ac:dyDescent="0.35">
      <c r="A3116" s="40"/>
      <c r="B3116" s="40"/>
    </row>
    <row r="3117" spans="1:2" x14ac:dyDescent="0.35">
      <c r="A3117" s="40"/>
      <c r="B3117" s="40"/>
    </row>
    <row r="3118" spans="1:2" x14ac:dyDescent="0.35">
      <c r="A3118" s="40"/>
      <c r="B3118" s="40"/>
    </row>
    <row r="3119" spans="1:2" x14ac:dyDescent="0.35">
      <c r="A3119" s="40"/>
      <c r="B3119" s="40"/>
    </row>
    <row r="3120" spans="1:2" x14ac:dyDescent="0.35">
      <c r="A3120" s="40"/>
      <c r="B3120" s="40"/>
    </row>
    <row r="3121" spans="1:2" x14ac:dyDescent="0.35">
      <c r="A3121" s="40"/>
      <c r="B3121" s="40"/>
    </row>
    <row r="3122" spans="1:2" x14ac:dyDescent="0.35">
      <c r="A3122" s="40"/>
      <c r="B3122" s="40"/>
    </row>
    <row r="3123" spans="1:2" x14ac:dyDescent="0.35">
      <c r="A3123" s="40"/>
      <c r="B3123" s="40"/>
    </row>
    <row r="3124" spans="1:2" x14ac:dyDescent="0.35">
      <c r="A3124" s="40"/>
      <c r="B3124" s="40"/>
    </row>
    <row r="3125" spans="1:2" x14ac:dyDescent="0.35">
      <c r="A3125" s="40"/>
      <c r="B3125" s="40"/>
    </row>
    <row r="3126" spans="1:2" x14ac:dyDescent="0.35">
      <c r="A3126" s="40"/>
      <c r="B3126" s="40"/>
    </row>
    <row r="3127" spans="1:2" x14ac:dyDescent="0.35">
      <c r="A3127" s="40"/>
      <c r="B3127" s="40"/>
    </row>
    <row r="3128" spans="1:2" x14ac:dyDescent="0.35">
      <c r="A3128" s="40"/>
      <c r="B3128" s="40"/>
    </row>
    <row r="3129" spans="1:2" x14ac:dyDescent="0.35">
      <c r="A3129" s="40"/>
      <c r="B3129" s="40"/>
    </row>
    <row r="3130" spans="1:2" x14ac:dyDescent="0.35">
      <c r="A3130" s="40"/>
      <c r="B3130" s="40"/>
    </row>
    <row r="3131" spans="1:2" x14ac:dyDescent="0.35">
      <c r="A3131" s="40"/>
      <c r="B3131" s="40"/>
    </row>
    <row r="3132" spans="1:2" x14ac:dyDescent="0.35">
      <c r="A3132" s="40"/>
      <c r="B3132" s="40"/>
    </row>
    <row r="3133" spans="1:2" x14ac:dyDescent="0.35">
      <c r="A3133" s="40"/>
      <c r="B3133" s="40"/>
    </row>
    <row r="3134" spans="1:2" x14ac:dyDescent="0.35">
      <c r="A3134" s="40"/>
      <c r="B3134" s="40"/>
    </row>
    <row r="3135" spans="1:2" x14ac:dyDescent="0.35">
      <c r="A3135" s="40"/>
      <c r="B3135" s="40"/>
    </row>
    <row r="3136" spans="1:2" x14ac:dyDescent="0.35">
      <c r="A3136" s="40"/>
      <c r="B3136" s="40"/>
    </row>
    <row r="3137" spans="1:2" x14ac:dyDescent="0.35">
      <c r="A3137" s="40"/>
      <c r="B3137" s="40"/>
    </row>
    <row r="3138" spans="1:2" x14ac:dyDescent="0.35">
      <c r="A3138" s="40"/>
      <c r="B3138" s="40"/>
    </row>
    <row r="3139" spans="1:2" x14ac:dyDescent="0.35">
      <c r="A3139" s="40"/>
      <c r="B3139" s="40"/>
    </row>
    <row r="3140" spans="1:2" x14ac:dyDescent="0.35">
      <c r="A3140" s="40"/>
      <c r="B3140" s="40"/>
    </row>
    <row r="3141" spans="1:2" x14ac:dyDescent="0.35">
      <c r="A3141" s="40"/>
      <c r="B3141" s="40"/>
    </row>
    <row r="3142" spans="1:2" x14ac:dyDescent="0.35">
      <c r="A3142" s="40"/>
      <c r="B3142" s="40"/>
    </row>
    <row r="3143" spans="1:2" x14ac:dyDescent="0.35">
      <c r="A3143" s="40"/>
      <c r="B3143" s="40"/>
    </row>
    <row r="3144" spans="1:2" x14ac:dyDescent="0.35">
      <c r="A3144" s="40"/>
      <c r="B3144" s="40"/>
    </row>
    <row r="3145" spans="1:2" x14ac:dyDescent="0.35">
      <c r="A3145" s="40"/>
      <c r="B3145" s="40"/>
    </row>
    <row r="3146" spans="1:2" x14ac:dyDescent="0.35">
      <c r="A3146" s="40"/>
      <c r="B3146" s="40"/>
    </row>
    <row r="3147" spans="1:2" x14ac:dyDescent="0.35">
      <c r="A3147" s="40"/>
      <c r="B3147" s="40"/>
    </row>
    <row r="3148" spans="1:2" x14ac:dyDescent="0.35">
      <c r="A3148" s="40"/>
      <c r="B3148" s="40"/>
    </row>
    <row r="3149" spans="1:2" x14ac:dyDescent="0.35">
      <c r="A3149" s="40"/>
      <c r="B3149" s="40"/>
    </row>
    <row r="3150" spans="1:2" x14ac:dyDescent="0.35">
      <c r="A3150" s="40"/>
      <c r="B3150" s="40"/>
    </row>
    <row r="3151" spans="1:2" x14ac:dyDescent="0.35">
      <c r="A3151" s="40"/>
      <c r="B3151" s="40"/>
    </row>
    <row r="3152" spans="1:2" x14ac:dyDescent="0.35">
      <c r="A3152" s="40"/>
      <c r="B3152" s="40"/>
    </row>
    <row r="3153" spans="1:2" x14ac:dyDescent="0.35">
      <c r="A3153" s="40"/>
      <c r="B3153" s="40"/>
    </row>
    <row r="3154" spans="1:2" x14ac:dyDescent="0.35">
      <c r="A3154" s="40"/>
      <c r="B3154" s="40"/>
    </row>
    <row r="3155" spans="1:2" x14ac:dyDescent="0.35">
      <c r="A3155" s="40"/>
      <c r="B3155" s="40"/>
    </row>
    <row r="3156" spans="1:2" x14ac:dyDescent="0.35">
      <c r="A3156" s="40"/>
      <c r="B3156" s="40"/>
    </row>
    <row r="3157" spans="1:2" x14ac:dyDescent="0.35">
      <c r="A3157" s="40"/>
      <c r="B3157" s="40"/>
    </row>
    <row r="3158" spans="1:2" x14ac:dyDescent="0.35">
      <c r="A3158" s="40"/>
      <c r="B3158" s="40"/>
    </row>
    <row r="3159" spans="1:2" x14ac:dyDescent="0.35">
      <c r="A3159" s="40"/>
      <c r="B3159" s="40"/>
    </row>
    <row r="3160" spans="1:2" x14ac:dyDescent="0.35">
      <c r="A3160" s="40"/>
      <c r="B3160" s="40"/>
    </row>
    <row r="3161" spans="1:2" x14ac:dyDescent="0.35">
      <c r="A3161" s="40"/>
      <c r="B3161" s="40"/>
    </row>
    <row r="3162" spans="1:2" x14ac:dyDescent="0.35">
      <c r="A3162" s="40"/>
      <c r="B3162" s="40"/>
    </row>
    <row r="3163" spans="1:2" x14ac:dyDescent="0.35">
      <c r="A3163" s="40"/>
      <c r="B3163" s="40"/>
    </row>
    <row r="3164" spans="1:2" x14ac:dyDescent="0.35">
      <c r="A3164" s="40"/>
      <c r="B3164" s="40"/>
    </row>
    <row r="3165" spans="1:2" x14ac:dyDescent="0.35">
      <c r="A3165" s="40"/>
      <c r="B3165" s="40"/>
    </row>
    <row r="3166" spans="1:2" x14ac:dyDescent="0.35">
      <c r="A3166" s="40"/>
      <c r="B3166" s="40"/>
    </row>
    <row r="3167" spans="1:2" x14ac:dyDescent="0.35">
      <c r="A3167" s="40"/>
      <c r="B3167" s="40"/>
    </row>
    <row r="3168" spans="1:2" x14ac:dyDescent="0.35">
      <c r="A3168" s="40"/>
      <c r="B3168" s="40"/>
    </row>
    <row r="3169" spans="1:2" x14ac:dyDescent="0.35">
      <c r="A3169" s="40"/>
      <c r="B3169" s="40"/>
    </row>
    <row r="3170" spans="1:2" x14ac:dyDescent="0.35">
      <c r="A3170" s="40"/>
      <c r="B3170" s="40"/>
    </row>
    <row r="3171" spans="1:2" x14ac:dyDescent="0.35">
      <c r="A3171" s="40"/>
      <c r="B3171" s="40"/>
    </row>
    <row r="3172" spans="1:2" x14ac:dyDescent="0.35">
      <c r="A3172" s="40"/>
      <c r="B3172" s="40"/>
    </row>
    <row r="3173" spans="1:2" x14ac:dyDescent="0.35">
      <c r="A3173" s="40"/>
      <c r="B3173" s="40"/>
    </row>
    <row r="3174" spans="1:2" x14ac:dyDescent="0.35">
      <c r="A3174" s="40"/>
      <c r="B3174" s="40"/>
    </row>
    <row r="3175" spans="1:2" x14ac:dyDescent="0.35">
      <c r="A3175" s="40"/>
      <c r="B3175" s="40"/>
    </row>
    <row r="3176" spans="1:2" x14ac:dyDescent="0.35">
      <c r="A3176" s="40"/>
      <c r="B3176" s="40"/>
    </row>
    <row r="3177" spans="1:2" x14ac:dyDescent="0.35">
      <c r="A3177" s="40"/>
      <c r="B3177" s="40"/>
    </row>
    <row r="3178" spans="1:2" x14ac:dyDescent="0.35">
      <c r="A3178" s="40"/>
      <c r="B3178" s="40"/>
    </row>
    <row r="3179" spans="1:2" x14ac:dyDescent="0.35">
      <c r="A3179" s="40"/>
      <c r="B3179" s="40"/>
    </row>
    <row r="3180" spans="1:2" x14ac:dyDescent="0.35">
      <c r="A3180" s="40"/>
      <c r="B3180" s="40"/>
    </row>
    <row r="3181" spans="1:2" x14ac:dyDescent="0.35">
      <c r="A3181" s="40"/>
      <c r="B3181" s="40"/>
    </row>
    <row r="3182" spans="1:2" x14ac:dyDescent="0.35">
      <c r="A3182" s="40"/>
      <c r="B3182" s="40"/>
    </row>
    <row r="3183" spans="1:2" x14ac:dyDescent="0.35">
      <c r="A3183" s="40"/>
      <c r="B3183" s="40"/>
    </row>
    <row r="3184" spans="1:2" x14ac:dyDescent="0.35">
      <c r="A3184" s="40"/>
      <c r="B3184" s="40"/>
    </row>
    <row r="3185" spans="1:2" x14ac:dyDescent="0.35">
      <c r="A3185" s="40"/>
      <c r="B3185" s="40"/>
    </row>
    <row r="3186" spans="1:2" x14ac:dyDescent="0.35">
      <c r="A3186" s="40"/>
      <c r="B3186" s="40"/>
    </row>
    <row r="3187" spans="1:2" x14ac:dyDescent="0.35">
      <c r="A3187" s="40"/>
      <c r="B3187" s="40"/>
    </row>
    <row r="3188" spans="1:2" x14ac:dyDescent="0.35">
      <c r="A3188" s="40"/>
      <c r="B3188" s="40"/>
    </row>
    <row r="3189" spans="1:2" x14ac:dyDescent="0.35">
      <c r="A3189" s="40"/>
      <c r="B3189" s="40"/>
    </row>
    <row r="3190" spans="1:2" x14ac:dyDescent="0.35">
      <c r="A3190" s="40"/>
      <c r="B3190" s="40"/>
    </row>
    <row r="3191" spans="1:2" x14ac:dyDescent="0.35">
      <c r="A3191" s="40"/>
      <c r="B3191" s="40"/>
    </row>
    <row r="3192" spans="1:2" x14ac:dyDescent="0.35">
      <c r="A3192" s="40"/>
      <c r="B3192" s="40"/>
    </row>
    <row r="3193" spans="1:2" x14ac:dyDescent="0.35">
      <c r="A3193" s="40"/>
      <c r="B3193" s="40"/>
    </row>
    <row r="3194" spans="1:2" x14ac:dyDescent="0.35">
      <c r="A3194" s="40"/>
      <c r="B3194" s="40"/>
    </row>
    <row r="3195" spans="1:2" x14ac:dyDescent="0.35">
      <c r="A3195" s="40"/>
      <c r="B3195" s="40"/>
    </row>
    <row r="3196" spans="1:2" x14ac:dyDescent="0.35">
      <c r="A3196" s="40"/>
      <c r="B3196" s="40"/>
    </row>
    <row r="3197" spans="1:2" x14ac:dyDescent="0.35">
      <c r="A3197" s="40"/>
      <c r="B3197" s="40"/>
    </row>
    <row r="3198" spans="1:2" x14ac:dyDescent="0.35">
      <c r="A3198" s="40"/>
      <c r="B3198" s="40"/>
    </row>
    <row r="3199" spans="1:2" x14ac:dyDescent="0.35">
      <c r="A3199" s="40"/>
      <c r="B3199" s="40"/>
    </row>
    <row r="3200" spans="1:2" x14ac:dyDescent="0.35">
      <c r="A3200" s="40"/>
      <c r="B3200" s="40"/>
    </row>
    <row r="3201" spans="1:2" x14ac:dyDescent="0.35">
      <c r="A3201" s="40"/>
      <c r="B3201" s="40"/>
    </row>
    <row r="3202" spans="1:2" x14ac:dyDescent="0.35">
      <c r="A3202" s="40"/>
      <c r="B3202" s="40"/>
    </row>
    <row r="3203" spans="1:2" x14ac:dyDescent="0.35">
      <c r="A3203" s="40"/>
      <c r="B3203" s="40"/>
    </row>
    <row r="3204" spans="1:2" x14ac:dyDescent="0.35">
      <c r="A3204" s="40"/>
      <c r="B3204" s="40"/>
    </row>
    <row r="3205" spans="1:2" x14ac:dyDescent="0.35">
      <c r="A3205" s="40"/>
      <c r="B3205" s="40"/>
    </row>
    <row r="3206" spans="1:2" x14ac:dyDescent="0.35">
      <c r="A3206" s="40"/>
      <c r="B3206" s="40"/>
    </row>
    <row r="3207" spans="1:2" x14ac:dyDescent="0.35">
      <c r="A3207" s="40"/>
      <c r="B3207" s="40"/>
    </row>
    <row r="3208" spans="1:2" x14ac:dyDescent="0.35">
      <c r="A3208" s="40"/>
      <c r="B3208" s="40"/>
    </row>
    <row r="3209" spans="1:2" x14ac:dyDescent="0.35">
      <c r="A3209" s="40"/>
      <c r="B3209" s="40"/>
    </row>
    <row r="3210" spans="1:2" x14ac:dyDescent="0.35">
      <c r="A3210" s="40"/>
      <c r="B3210" s="40"/>
    </row>
    <row r="3211" spans="1:2" x14ac:dyDescent="0.35">
      <c r="A3211" s="40"/>
      <c r="B3211" s="40"/>
    </row>
    <row r="3212" spans="1:2" x14ac:dyDescent="0.35">
      <c r="A3212" s="40"/>
      <c r="B3212" s="40"/>
    </row>
    <row r="3213" spans="1:2" x14ac:dyDescent="0.35">
      <c r="A3213" s="40"/>
      <c r="B3213" s="40"/>
    </row>
    <row r="3214" spans="1:2" x14ac:dyDescent="0.35">
      <c r="A3214" s="40"/>
      <c r="B3214" s="40"/>
    </row>
    <row r="3215" spans="1:2" x14ac:dyDescent="0.35">
      <c r="A3215" s="40"/>
      <c r="B3215" s="40"/>
    </row>
    <row r="3216" spans="1:2" x14ac:dyDescent="0.35">
      <c r="A3216" s="40"/>
      <c r="B3216" s="40"/>
    </row>
    <row r="3217" spans="1:2" x14ac:dyDescent="0.35">
      <c r="A3217" s="40"/>
      <c r="B3217" s="40"/>
    </row>
    <row r="3218" spans="1:2" x14ac:dyDescent="0.35">
      <c r="A3218" s="40"/>
      <c r="B3218" s="40"/>
    </row>
    <row r="3219" spans="1:2" x14ac:dyDescent="0.35">
      <c r="A3219" s="40"/>
      <c r="B3219" s="40"/>
    </row>
    <row r="3220" spans="1:2" x14ac:dyDescent="0.35">
      <c r="A3220" s="40"/>
      <c r="B3220" s="40"/>
    </row>
    <row r="3221" spans="1:2" x14ac:dyDescent="0.35">
      <c r="A3221" s="40"/>
      <c r="B3221" s="40"/>
    </row>
    <row r="3222" spans="1:2" x14ac:dyDescent="0.35">
      <c r="A3222" s="40"/>
      <c r="B3222" s="40"/>
    </row>
    <row r="3223" spans="1:2" x14ac:dyDescent="0.35">
      <c r="A3223" s="40"/>
      <c r="B3223" s="40"/>
    </row>
    <row r="3224" spans="1:2" x14ac:dyDescent="0.35">
      <c r="A3224" s="40"/>
      <c r="B3224" s="40"/>
    </row>
    <row r="3225" spans="1:2" x14ac:dyDescent="0.35">
      <c r="A3225" s="40"/>
      <c r="B3225" s="40"/>
    </row>
    <row r="3226" spans="1:2" x14ac:dyDescent="0.35">
      <c r="A3226" s="40"/>
      <c r="B3226" s="40"/>
    </row>
    <row r="3227" spans="1:2" x14ac:dyDescent="0.35">
      <c r="A3227" s="40"/>
      <c r="B3227" s="40"/>
    </row>
    <row r="3228" spans="1:2" x14ac:dyDescent="0.35">
      <c r="A3228" s="40"/>
      <c r="B3228" s="40"/>
    </row>
    <row r="3229" spans="1:2" x14ac:dyDescent="0.35">
      <c r="A3229" s="40"/>
      <c r="B3229" s="40"/>
    </row>
    <row r="3230" spans="1:2" x14ac:dyDescent="0.35">
      <c r="A3230" s="40"/>
      <c r="B3230" s="40"/>
    </row>
    <row r="3231" spans="1:2" x14ac:dyDescent="0.35">
      <c r="A3231" s="40"/>
      <c r="B3231" s="40"/>
    </row>
    <row r="3232" spans="1:2" x14ac:dyDescent="0.35">
      <c r="A3232" s="40"/>
      <c r="B3232" s="40"/>
    </row>
    <row r="3233" spans="1:2" x14ac:dyDescent="0.35">
      <c r="A3233" s="40"/>
      <c r="B3233" s="40"/>
    </row>
    <row r="3234" spans="1:2" x14ac:dyDescent="0.35">
      <c r="A3234" s="40"/>
      <c r="B3234" s="40"/>
    </row>
    <row r="3235" spans="1:2" x14ac:dyDescent="0.35">
      <c r="A3235" s="40"/>
      <c r="B3235" s="40"/>
    </row>
    <row r="3236" spans="1:2" x14ac:dyDescent="0.35">
      <c r="A3236" s="40"/>
      <c r="B3236" s="40"/>
    </row>
    <row r="3237" spans="1:2" x14ac:dyDescent="0.35">
      <c r="A3237" s="40"/>
      <c r="B3237" s="40"/>
    </row>
    <row r="3238" spans="1:2" x14ac:dyDescent="0.35">
      <c r="A3238" s="40"/>
      <c r="B3238" s="40"/>
    </row>
    <row r="3239" spans="1:2" x14ac:dyDescent="0.35">
      <c r="A3239" s="40"/>
      <c r="B3239" s="40"/>
    </row>
    <row r="3240" spans="1:2" x14ac:dyDescent="0.35">
      <c r="A3240" s="40"/>
      <c r="B3240" s="40"/>
    </row>
    <row r="3241" spans="1:2" x14ac:dyDescent="0.35">
      <c r="A3241" s="40"/>
      <c r="B3241" s="40"/>
    </row>
    <row r="3242" spans="1:2" x14ac:dyDescent="0.35">
      <c r="A3242" s="40"/>
      <c r="B3242" s="40"/>
    </row>
    <row r="3243" spans="1:2" x14ac:dyDescent="0.35">
      <c r="A3243" s="40"/>
      <c r="B3243" s="40"/>
    </row>
    <row r="3244" spans="1:2" x14ac:dyDescent="0.35">
      <c r="A3244" s="40"/>
      <c r="B3244" s="40"/>
    </row>
    <row r="3245" spans="1:2" x14ac:dyDescent="0.35">
      <c r="A3245" s="40"/>
      <c r="B3245" s="40"/>
    </row>
    <row r="3246" spans="1:2" x14ac:dyDescent="0.35">
      <c r="A3246" s="40"/>
      <c r="B3246" s="40"/>
    </row>
    <row r="3247" spans="1:2" x14ac:dyDescent="0.35">
      <c r="A3247" s="40"/>
      <c r="B3247" s="40"/>
    </row>
    <row r="3248" spans="1:2" x14ac:dyDescent="0.35">
      <c r="A3248" s="40"/>
      <c r="B3248" s="40"/>
    </row>
    <row r="3249" spans="1:2" x14ac:dyDescent="0.35">
      <c r="A3249" s="40"/>
      <c r="B3249" s="40"/>
    </row>
    <row r="3250" spans="1:2" x14ac:dyDescent="0.35">
      <c r="A3250" s="40"/>
      <c r="B3250" s="40"/>
    </row>
    <row r="3251" spans="1:2" x14ac:dyDescent="0.35">
      <c r="A3251" s="40"/>
      <c r="B3251" s="40"/>
    </row>
    <row r="3252" spans="1:2" x14ac:dyDescent="0.35">
      <c r="A3252" s="40"/>
      <c r="B3252" s="40"/>
    </row>
    <row r="3253" spans="1:2" x14ac:dyDescent="0.35">
      <c r="A3253" s="40"/>
      <c r="B3253" s="40"/>
    </row>
    <row r="3254" spans="1:2" x14ac:dyDescent="0.35">
      <c r="A3254" s="40"/>
      <c r="B3254" s="40"/>
    </row>
    <row r="3255" spans="1:2" x14ac:dyDescent="0.35">
      <c r="A3255" s="40"/>
      <c r="B3255" s="40"/>
    </row>
    <row r="3256" spans="1:2" x14ac:dyDescent="0.35">
      <c r="A3256" s="40"/>
      <c r="B3256" s="40"/>
    </row>
    <row r="3257" spans="1:2" x14ac:dyDescent="0.35">
      <c r="A3257" s="40"/>
      <c r="B3257" s="40"/>
    </row>
    <row r="3258" spans="1:2" x14ac:dyDescent="0.35">
      <c r="A3258" s="40"/>
      <c r="B3258" s="40"/>
    </row>
    <row r="3259" spans="1:2" x14ac:dyDescent="0.35">
      <c r="A3259" s="40"/>
      <c r="B3259" s="40"/>
    </row>
    <row r="3260" spans="1:2" x14ac:dyDescent="0.35">
      <c r="A3260" s="40"/>
      <c r="B3260" s="40"/>
    </row>
    <row r="3261" spans="1:2" x14ac:dyDescent="0.35">
      <c r="A3261" s="40"/>
      <c r="B3261" s="40"/>
    </row>
    <row r="3262" spans="1:2" x14ac:dyDescent="0.35">
      <c r="A3262" s="40"/>
      <c r="B3262" s="40"/>
    </row>
    <row r="3263" spans="1:2" x14ac:dyDescent="0.35">
      <c r="A3263" s="40"/>
      <c r="B3263" s="40"/>
    </row>
    <row r="3264" spans="1:2" x14ac:dyDescent="0.35">
      <c r="A3264" s="40"/>
      <c r="B3264" s="40"/>
    </row>
    <row r="3265" spans="1:2" x14ac:dyDescent="0.35">
      <c r="A3265" s="40"/>
      <c r="B3265" s="40"/>
    </row>
    <row r="3266" spans="1:2" x14ac:dyDescent="0.35">
      <c r="A3266" s="40"/>
      <c r="B3266" s="40"/>
    </row>
    <row r="3267" spans="1:2" x14ac:dyDescent="0.35">
      <c r="A3267" s="40"/>
      <c r="B3267" s="40"/>
    </row>
    <row r="3268" spans="1:2" x14ac:dyDescent="0.35">
      <c r="A3268" s="40"/>
      <c r="B3268" s="40"/>
    </row>
    <row r="3269" spans="1:2" x14ac:dyDescent="0.35">
      <c r="A3269" s="40"/>
      <c r="B3269" s="40"/>
    </row>
    <row r="3270" spans="1:2" x14ac:dyDescent="0.35">
      <c r="A3270" s="40"/>
      <c r="B3270" s="40"/>
    </row>
    <row r="3271" spans="1:2" x14ac:dyDescent="0.35">
      <c r="A3271" s="40"/>
      <c r="B3271" s="40"/>
    </row>
    <row r="3272" spans="1:2" x14ac:dyDescent="0.35">
      <c r="A3272" s="40"/>
      <c r="B3272" s="40"/>
    </row>
    <row r="3273" spans="1:2" x14ac:dyDescent="0.35">
      <c r="A3273" s="40"/>
      <c r="B3273" s="40"/>
    </row>
    <row r="3274" spans="1:2" x14ac:dyDescent="0.35">
      <c r="A3274" s="40"/>
      <c r="B3274" s="40"/>
    </row>
    <row r="3275" spans="1:2" x14ac:dyDescent="0.35">
      <c r="A3275" s="40"/>
      <c r="B3275" s="40"/>
    </row>
    <row r="3276" spans="1:2" x14ac:dyDescent="0.35">
      <c r="A3276" s="40"/>
      <c r="B3276" s="40"/>
    </row>
    <row r="3277" spans="1:2" x14ac:dyDescent="0.35">
      <c r="A3277" s="40"/>
      <c r="B3277" s="40"/>
    </row>
    <row r="3278" spans="1:2" x14ac:dyDescent="0.35">
      <c r="A3278" s="40"/>
      <c r="B3278" s="40"/>
    </row>
    <row r="3279" spans="1:2" x14ac:dyDescent="0.35">
      <c r="A3279" s="40"/>
      <c r="B3279" s="40"/>
    </row>
    <row r="3280" spans="1:2" x14ac:dyDescent="0.35">
      <c r="A3280" s="40"/>
      <c r="B3280" s="40"/>
    </row>
    <row r="3281" spans="1:2" x14ac:dyDescent="0.35">
      <c r="A3281" s="40"/>
      <c r="B3281" s="40"/>
    </row>
    <row r="3282" spans="1:2" x14ac:dyDescent="0.35">
      <c r="A3282" s="40"/>
      <c r="B3282" s="40"/>
    </row>
    <row r="3283" spans="1:2" x14ac:dyDescent="0.35">
      <c r="A3283" s="40"/>
      <c r="B3283" s="40"/>
    </row>
    <row r="3284" spans="1:2" x14ac:dyDescent="0.35">
      <c r="A3284" s="40"/>
      <c r="B3284" s="40"/>
    </row>
    <row r="3285" spans="1:2" x14ac:dyDescent="0.35">
      <c r="A3285" s="40"/>
      <c r="B3285" s="40"/>
    </row>
    <row r="3286" spans="1:2" x14ac:dyDescent="0.35">
      <c r="A3286" s="40"/>
      <c r="B3286" s="40"/>
    </row>
    <row r="3287" spans="1:2" x14ac:dyDescent="0.35">
      <c r="A3287" s="40"/>
      <c r="B3287" s="40"/>
    </row>
    <row r="3288" spans="1:2" x14ac:dyDescent="0.35">
      <c r="A3288" s="40"/>
      <c r="B3288" s="40"/>
    </row>
    <row r="3289" spans="1:2" x14ac:dyDescent="0.35">
      <c r="A3289" s="40"/>
      <c r="B3289" s="40"/>
    </row>
    <row r="3290" spans="1:2" x14ac:dyDescent="0.35">
      <c r="A3290" s="40"/>
      <c r="B3290" s="40"/>
    </row>
    <row r="3291" spans="1:2" x14ac:dyDescent="0.35">
      <c r="A3291" s="40"/>
      <c r="B3291" s="40"/>
    </row>
    <row r="3292" spans="1:2" x14ac:dyDescent="0.35">
      <c r="A3292" s="40"/>
      <c r="B3292" s="40"/>
    </row>
    <row r="3293" spans="1:2" x14ac:dyDescent="0.35">
      <c r="A3293" s="40"/>
      <c r="B3293" s="40"/>
    </row>
    <row r="3294" spans="1:2" x14ac:dyDescent="0.35">
      <c r="A3294" s="40"/>
      <c r="B3294" s="40"/>
    </row>
    <row r="3295" spans="1:2" x14ac:dyDescent="0.35">
      <c r="A3295" s="40"/>
      <c r="B3295" s="40"/>
    </row>
    <row r="3296" spans="1:2" x14ac:dyDescent="0.35">
      <c r="A3296" s="40"/>
      <c r="B3296" s="40"/>
    </row>
    <row r="3297" spans="1:2" x14ac:dyDescent="0.35">
      <c r="A3297" s="40"/>
      <c r="B3297" s="40"/>
    </row>
    <row r="3298" spans="1:2" x14ac:dyDescent="0.35">
      <c r="A3298" s="40"/>
      <c r="B3298" s="40"/>
    </row>
    <row r="3299" spans="1:2" x14ac:dyDescent="0.35">
      <c r="A3299" s="40"/>
      <c r="B3299" s="40"/>
    </row>
    <row r="3300" spans="1:2" x14ac:dyDescent="0.35">
      <c r="A3300" s="40"/>
      <c r="B3300" s="40"/>
    </row>
    <row r="3301" spans="1:2" x14ac:dyDescent="0.35">
      <c r="A3301" s="40"/>
      <c r="B3301" s="40"/>
    </row>
    <row r="3302" spans="1:2" x14ac:dyDescent="0.35">
      <c r="A3302" s="40"/>
      <c r="B3302" s="40"/>
    </row>
    <row r="3303" spans="1:2" x14ac:dyDescent="0.35">
      <c r="A3303" s="40"/>
      <c r="B3303" s="40"/>
    </row>
    <row r="3304" spans="1:2" x14ac:dyDescent="0.35">
      <c r="A3304" s="40"/>
      <c r="B3304" s="40"/>
    </row>
    <row r="3305" spans="1:2" x14ac:dyDescent="0.35">
      <c r="A3305" s="40"/>
      <c r="B3305" s="40"/>
    </row>
    <row r="3306" spans="1:2" x14ac:dyDescent="0.35">
      <c r="A3306" s="40"/>
      <c r="B3306" s="40"/>
    </row>
    <row r="3307" spans="1:2" x14ac:dyDescent="0.35">
      <c r="A3307" s="40"/>
      <c r="B3307" s="40"/>
    </row>
    <row r="3308" spans="1:2" x14ac:dyDescent="0.35">
      <c r="A3308" s="40"/>
      <c r="B3308" s="40"/>
    </row>
    <row r="3309" spans="1:2" x14ac:dyDescent="0.35">
      <c r="A3309" s="40"/>
      <c r="B3309" s="40"/>
    </row>
    <row r="3310" spans="1:2" x14ac:dyDescent="0.35">
      <c r="A3310" s="40"/>
      <c r="B3310" s="40"/>
    </row>
    <row r="3311" spans="1:2" x14ac:dyDescent="0.35">
      <c r="A3311" s="40"/>
      <c r="B3311" s="40"/>
    </row>
    <row r="3312" spans="1:2" x14ac:dyDescent="0.35">
      <c r="A3312" s="40"/>
      <c r="B3312" s="40"/>
    </row>
    <row r="3313" spans="1:2" x14ac:dyDescent="0.35">
      <c r="A3313" s="40"/>
      <c r="B3313" s="40"/>
    </row>
    <row r="3314" spans="1:2" x14ac:dyDescent="0.35">
      <c r="A3314" s="40"/>
      <c r="B3314" s="40"/>
    </row>
    <row r="3315" spans="1:2" x14ac:dyDescent="0.35">
      <c r="A3315" s="40"/>
      <c r="B3315" s="40"/>
    </row>
    <row r="3316" spans="1:2" x14ac:dyDescent="0.35">
      <c r="A3316" s="40"/>
      <c r="B3316" s="40"/>
    </row>
    <row r="3317" spans="1:2" x14ac:dyDescent="0.35">
      <c r="A3317" s="40"/>
      <c r="B3317" s="40"/>
    </row>
    <row r="3318" spans="1:2" x14ac:dyDescent="0.35">
      <c r="A3318" s="40"/>
      <c r="B3318" s="40"/>
    </row>
    <row r="3319" spans="1:2" x14ac:dyDescent="0.35">
      <c r="A3319" s="40"/>
      <c r="B3319" s="40"/>
    </row>
    <row r="3320" spans="1:2" x14ac:dyDescent="0.35">
      <c r="A3320" s="40"/>
      <c r="B3320" s="40"/>
    </row>
    <row r="3321" spans="1:2" x14ac:dyDescent="0.35">
      <c r="A3321" s="40"/>
      <c r="B3321" s="40"/>
    </row>
    <row r="3322" spans="1:2" x14ac:dyDescent="0.35">
      <c r="A3322" s="40"/>
      <c r="B3322" s="40"/>
    </row>
    <row r="3323" spans="1:2" x14ac:dyDescent="0.35">
      <c r="A3323" s="40"/>
      <c r="B3323" s="40"/>
    </row>
    <row r="3324" spans="1:2" x14ac:dyDescent="0.35">
      <c r="A3324" s="40"/>
      <c r="B3324" s="40"/>
    </row>
    <row r="3325" spans="1:2" x14ac:dyDescent="0.35">
      <c r="A3325" s="40"/>
      <c r="B3325" s="40"/>
    </row>
    <row r="3326" spans="1:2" x14ac:dyDescent="0.35">
      <c r="A3326" s="40"/>
      <c r="B3326" s="40"/>
    </row>
    <row r="3327" spans="1:2" x14ac:dyDescent="0.35">
      <c r="A3327" s="40"/>
      <c r="B3327" s="40"/>
    </row>
    <row r="3328" spans="1:2" x14ac:dyDescent="0.35">
      <c r="A3328" s="40"/>
      <c r="B3328" s="40"/>
    </row>
    <row r="3329" spans="1:2" x14ac:dyDescent="0.35">
      <c r="A3329" s="40"/>
      <c r="B3329" s="40"/>
    </row>
    <row r="3330" spans="1:2" x14ac:dyDescent="0.35">
      <c r="A3330" s="40"/>
      <c r="B3330" s="40"/>
    </row>
    <row r="3331" spans="1:2" x14ac:dyDescent="0.35">
      <c r="A3331" s="40"/>
      <c r="B3331" s="40"/>
    </row>
    <row r="3332" spans="1:2" x14ac:dyDescent="0.35">
      <c r="A3332" s="40"/>
      <c r="B3332" s="40"/>
    </row>
    <row r="3333" spans="1:2" x14ac:dyDescent="0.35">
      <c r="A3333" s="40"/>
      <c r="B3333" s="40"/>
    </row>
    <row r="3334" spans="1:2" x14ac:dyDescent="0.35">
      <c r="A3334" s="40"/>
      <c r="B3334" s="40"/>
    </row>
    <row r="3335" spans="1:2" x14ac:dyDescent="0.35">
      <c r="A3335" s="40"/>
      <c r="B3335" s="40"/>
    </row>
    <row r="3336" spans="1:2" x14ac:dyDescent="0.35">
      <c r="A3336" s="40"/>
      <c r="B3336" s="40"/>
    </row>
    <row r="3337" spans="1:2" x14ac:dyDescent="0.35">
      <c r="A3337" s="40"/>
      <c r="B3337" s="40"/>
    </row>
    <row r="3338" spans="1:2" x14ac:dyDescent="0.35">
      <c r="A3338" s="40"/>
      <c r="B3338" s="40"/>
    </row>
    <row r="3339" spans="1:2" x14ac:dyDescent="0.35">
      <c r="A3339" s="40"/>
      <c r="B3339" s="40"/>
    </row>
    <row r="3340" spans="1:2" x14ac:dyDescent="0.35">
      <c r="A3340" s="40"/>
      <c r="B3340" s="40"/>
    </row>
    <row r="3341" spans="1:2" x14ac:dyDescent="0.35">
      <c r="A3341" s="40"/>
      <c r="B3341" s="40"/>
    </row>
    <row r="3342" spans="1:2" x14ac:dyDescent="0.35">
      <c r="A3342" s="40"/>
      <c r="B3342" s="40"/>
    </row>
    <row r="3343" spans="1:2" x14ac:dyDescent="0.35">
      <c r="A3343" s="40"/>
      <c r="B3343" s="40"/>
    </row>
    <row r="3344" spans="1:2" x14ac:dyDescent="0.35">
      <c r="A3344" s="40"/>
      <c r="B3344" s="40"/>
    </row>
    <row r="3345" spans="1:2" x14ac:dyDescent="0.35">
      <c r="A3345" s="40"/>
      <c r="B3345" s="40"/>
    </row>
    <row r="3346" spans="1:2" x14ac:dyDescent="0.35">
      <c r="A3346" s="40"/>
      <c r="B3346" s="40"/>
    </row>
    <row r="3347" spans="1:2" x14ac:dyDescent="0.35">
      <c r="A3347" s="40"/>
      <c r="B3347" s="40"/>
    </row>
    <row r="3348" spans="1:2" x14ac:dyDescent="0.35">
      <c r="A3348" s="40"/>
      <c r="B3348" s="40"/>
    </row>
    <row r="3349" spans="1:2" x14ac:dyDescent="0.35">
      <c r="A3349" s="40"/>
      <c r="B3349" s="40"/>
    </row>
    <row r="3350" spans="1:2" x14ac:dyDescent="0.35">
      <c r="A3350" s="40"/>
      <c r="B3350" s="40"/>
    </row>
    <row r="3351" spans="1:2" x14ac:dyDescent="0.35">
      <c r="A3351" s="40"/>
      <c r="B3351" s="40"/>
    </row>
    <row r="3352" spans="1:2" x14ac:dyDescent="0.35">
      <c r="A3352" s="40"/>
      <c r="B3352" s="40"/>
    </row>
    <row r="3353" spans="1:2" x14ac:dyDescent="0.35">
      <c r="A3353" s="40"/>
      <c r="B3353" s="40"/>
    </row>
    <row r="3354" spans="1:2" x14ac:dyDescent="0.35">
      <c r="A3354" s="40"/>
      <c r="B3354" s="40"/>
    </row>
    <row r="3355" spans="1:2" x14ac:dyDescent="0.35">
      <c r="A3355" s="40"/>
      <c r="B3355" s="40"/>
    </row>
    <row r="3356" spans="1:2" x14ac:dyDescent="0.35">
      <c r="A3356" s="40"/>
      <c r="B3356" s="40"/>
    </row>
    <row r="3357" spans="1:2" x14ac:dyDescent="0.35">
      <c r="A3357" s="40"/>
      <c r="B3357" s="40"/>
    </row>
    <row r="3358" spans="1:2" x14ac:dyDescent="0.35">
      <c r="A3358" s="40"/>
      <c r="B3358" s="40"/>
    </row>
    <row r="3359" spans="1:2" x14ac:dyDescent="0.35">
      <c r="A3359" s="40"/>
      <c r="B3359" s="40"/>
    </row>
    <row r="3360" spans="1:2" x14ac:dyDescent="0.35">
      <c r="A3360" s="40"/>
      <c r="B3360" s="40"/>
    </row>
    <row r="3361" spans="1:2" x14ac:dyDescent="0.35">
      <c r="A3361" s="40"/>
      <c r="B3361" s="40"/>
    </row>
    <row r="3362" spans="1:2" x14ac:dyDescent="0.35">
      <c r="A3362" s="40"/>
      <c r="B3362" s="40"/>
    </row>
    <row r="3363" spans="1:2" x14ac:dyDescent="0.35">
      <c r="A3363" s="40"/>
      <c r="B3363" s="40"/>
    </row>
    <row r="3364" spans="1:2" x14ac:dyDescent="0.35">
      <c r="A3364" s="40"/>
      <c r="B3364" s="40"/>
    </row>
    <row r="3365" spans="1:2" x14ac:dyDescent="0.35">
      <c r="A3365" s="40"/>
      <c r="B3365" s="40"/>
    </row>
    <row r="3366" spans="1:2" x14ac:dyDescent="0.35">
      <c r="A3366" s="40"/>
      <c r="B3366" s="40"/>
    </row>
    <row r="3367" spans="1:2" x14ac:dyDescent="0.35">
      <c r="A3367" s="40"/>
      <c r="B3367" s="40"/>
    </row>
    <row r="3368" spans="1:2" x14ac:dyDescent="0.35">
      <c r="A3368" s="40"/>
      <c r="B3368" s="40"/>
    </row>
    <row r="3369" spans="1:2" x14ac:dyDescent="0.35">
      <c r="A3369" s="40"/>
      <c r="B3369" s="40"/>
    </row>
    <row r="3370" spans="1:2" x14ac:dyDescent="0.35">
      <c r="A3370" s="40"/>
      <c r="B3370" s="40"/>
    </row>
    <row r="3371" spans="1:2" x14ac:dyDescent="0.35">
      <c r="A3371" s="40"/>
      <c r="B3371" s="40"/>
    </row>
    <row r="3372" spans="1:2" x14ac:dyDescent="0.35">
      <c r="A3372" s="40"/>
      <c r="B3372" s="40"/>
    </row>
    <row r="3373" spans="1:2" x14ac:dyDescent="0.35">
      <c r="A3373" s="40"/>
      <c r="B3373" s="40"/>
    </row>
    <row r="3374" spans="1:2" x14ac:dyDescent="0.35">
      <c r="A3374" s="40"/>
      <c r="B3374" s="40"/>
    </row>
    <row r="3375" spans="1:2" x14ac:dyDescent="0.35">
      <c r="A3375" s="40"/>
      <c r="B3375" s="40"/>
    </row>
    <row r="3376" spans="1:2" x14ac:dyDescent="0.35">
      <c r="A3376" s="40"/>
      <c r="B3376" s="40"/>
    </row>
    <row r="3377" spans="1:2" x14ac:dyDescent="0.35">
      <c r="A3377" s="40"/>
      <c r="B3377" s="40"/>
    </row>
    <row r="3378" spans="1:2" x14ac:dyDescent="0.35">
      <c r="A3378" s="40"/>
      <c r="B3378" s="40"/>
    </row>
    <row r="3379" spans="1:2" x14ac:dyDescent="0.35">
      <c r="A3379" s="40"/>
      <c r="B3379" s="40"/>
    </row>
    <row r="3380" spans="1:2" x14ac:dyDescent="0.35">
      <c r="A3380" s="40"/>
      <c r="B3380" s="40"/>
    </row>
    <row r="3381" spans="1:2" x14ac:dyDescent="0.35">
      <c r="A3381" s="40"/>
      <c r="B3381" s="40"/>
    </row>
    <row r="3382" spans="1:2" x14ac:dyDescent="0.35">
      <c r="A3382" s="40"/>
      <c r="B3382" s="40"/>
    </row>
    <row r="3383" spans="1:2" x14ac:dyDescent="0.35">
      <c r="A3383" s="40"/>
      <c r="B3383" s="40"/>
    </row>
    <row r="3384" spans="1:2" x14ac:dyDescent="0.35">
      <c r="A3384" s="40"/>
      <c r="B3384" s="40"/>
    </row>
    <row r="3385" spans="1:2" x14ac:dyDescent="0.35">
      <c r="A3385" s="40"/>
      <c r="B3385" s="40"/>
    </row>
    <row r="3386" spans="1:2" x14ac:dyDescent="0.35">
      <c r="A3386" s="40"/>
      <c r="B3386" s="40"/>
    </row>
    <row r="3387" spans="1:2" x14ac:dyDescent="0.35">
      <c r="A3387" s="40"/>
      <c r="B3387" s="40"/>
    </row>
    <row r="3388" spans="1:2" x14ac:dyDescent="0.35">
      <c r="A3388" s="40"/>
      <c r="B3388" s="40"/>
    </row>
    <row r="3389" spans="1:2" x14ac:dyDescent="0.35">
      <c r="A3389" s="40"/>
      <c r="B3389" s="40"/>
    </row>
    <row r="3390" spans="1:2" x14ac:dyDescent="0.35">
      <c r="A3390" s="40"/>
      <c r="B3390" s="40"/>
    </row>
    <row r="3391" spans="1:2" x14ac:dyDescent="0.35">
      <c r="A3391" s="40"/>
      <c r="B3391" s="40"/>
    </row>
    <row r="3392" spans="1:2" x14ac:dyDescent="0.35">
      <c r="A3392" s="40"/>
      <c r="B3392" s="40"/>
    </row>
    <row r="3393" spans="1:2" x14ac:dyDescent="0.35">
      <c r="A3393" s="40"/>
      <c r="B3393" s="40"/>
    </row>
    <row r="3394" spans="1:2" x14ac:dyDescent="0.35">
      <c r="A3394" s="40"/>
      <c r="B3394" s="40"/>
    </row>
    <row r="3395" spans="1:2" x14ac:dyDescent="0.35">
      <c r="A3395" s="40"/>
      <c r="B3395" s="40"/>
    </row>
    <row r="3396" spans="1:2" x14ac:dyDescent="0.35">
      <c r="A3396" s="40"/>
      <c r="B3396" s="40"/>
    </row>
    <row r="3397" spans="1:2" x14ac:dyDescent="0.35">
      <c r="A3397" s="40"/>
      <c r="B3397" s="40"/>
    </row>
    <row r="3398" spans="1:2" x14ac:dyDescent="0.35">
      <c r="A3398" s="40"/>
      <c r="B3398" s="40"/>
    </row>
    <row r="3399" spans="1:2" x14ac:dyDescent="0.35">
      <c r="A3399" s="40"/>
      <c r="B3399" s="40"/>
    </row>
    <row r="3400" spans="1:2" x14ac:dyDescent="0.35">
      <c r="A3400" s="40"/>
      <c r="B3400" s="40"/>
    </row>
    <row r="3401" spans="1:2" x14ac:dyDescent="0.35">
      <c r="A3401" s="40"/>
      <c r="B3401" s="40"/>
    </row>
    <row r="3402" spans="1:2" x14ac:dyDescent="0.35">
      <c r="A3402" s="40"/>
      <c r="B3402" s="40"/>
    </row>
    <row r="3403" spans="1:2" x14ac:dyDescent="0.35">
      <c r="A3403" s="40"/>
      <c r="B3403" s="40"/>
    </row>
    <row r="3404" spans="1:2" x14ac:dyDescent="0.35">
      <c r="A3404" s="40"/>
      <c r="B3404" s="40"/>
    </row>
    <row r="3405" spans="1:2" x14ac:dyDescent="0.35">
      <c r="A3405" s="40"/>
      <c r="B3405" s="40"/>
    </row>
    <row r="3406" spans="1:2" x14ac:dyDescent="0.35">
      <c r="A3406" s="40"/>
      <c r="B3406" s="40"/>
    </row>
    <row r="3407" spans="1:2" x14ac:dyDescent="0.35">
      <c r="A3407" s="40"/>
      <c r="B3407" s="40"/>
    </row>
    <row r="3408" spans="1:2" x14ac:dyDescent="0.35">
      <c r="A3408" s="40"/>
      <c r="B3408" s="40"/>
    </row>
    <row r="3409" spans="1:2" x14ac:dyDescent="0.35">
      <c r="A3409" s="40"/>
      <c r="B3409" s="40"/>
    </row>
    <row r="3410" spans="1:2" x14ac:dyDescent="0.35">
      <c r="A3410" s="40"/>
      <c r="B3410" s="40"/>
    </row>
    <row r="3411" spans="1:2" x14ac:dyDescent="0.35">
      <c r="A3411" s="40"/>
      <c r="B3411" s="40"/>
    </row>
    <row r="3412" spans="1:2" x14ac:dyDescent="0.35">
      <c r="A3412" s="40"/>
      <c r="B3412" s="40"/>
    </row>
    <row r="3413" spans="1:2" x14ac:dyDescent="0.35">
      <c r="A3413" s="40"/>
      <c r="B3413" s="40"/>
    </row>
    <row r="3414" spans="1:2" x14ac:dyDescent="0.35">
      <c r="A3414" s="40"/>
      <c r="B3414" s="40"/>
    </row>
    <row r="3415" spans="1:2" x14ac:dyDescent="0.35">
      <c r="A3415" s="40"/>
      <c r="B3415" s="40"/>
    </row>
    <row r="3416" spans="1:2" x14ac:dyDescent="0.35">
      <c r="A3416" s="40"/>
      <c r="B3416" s="40"/>
    </row>
    <row r="3417" spans="1:2" x14ac:dyDescent="0.35">
      <c r="A3417" s="40"/>
      <c r="B3417" s="40"/>
    </row>
    <row r="3418" spans="1:2" x14ac:dyDescent="0.35">
      <c r="A3418" s="40"/>
      <c r="B3418" s="40"/>
    </row>
    <row r="3419" spans="1:2" x14ac:dyDescent="0.35">
      <c r="A3419" s="40"/>
      <c r="B3419" s="40"/>
    </row>
    <row r="3420" spans="1:2" x14ac:dyDescent="0.35">
      <c r="A3420" s="40"/>
      <c r="B3420" s="40"/>
    </row>
    <row r="3421" spans="1:2" x14ac:dyDescent="0.35">
      <c r="A3421" s="40"/>
      <c r="B3421" s="40"/>
    </row>
    <row r="3422" spans="1:2" x14ac:dyDescent="0.35">
      <c r="A3422" s="40"/>
      <c r="B3422" s="40"/>
    </row>
    <row r="3423" spans="1:2" x14ac:dyDescent="0.35">
      <c r="A3423" s="40"/>
      <c r="B3423" s="40"/>
    </row>
    <row r="3424" spans="1:2" x14ac:dyDescent="0.35">
      <c r="A3424" s="40"/>
      <c r="B3424" s="40"/>
    </row>
    <row r="3425" spans="1:2" x14ac:dyDescent="0.35">
      <c r="A3425" s="40"/>
      <c r="B3425" s="40"/>
    </row>
    <row r="3426" spans="1:2" x14ac:dyDescent="0.35">
      <c r="A3426" s="40"/>
      <c r="B3426" s="40"/>
    </row>
    <row r="3427" spans="1:2" x14ac:dyDescent="0.35">
      <c r="A3427" s="40"/>
      <c r="B3427" s="40"/>
    </row>
    <row r="3428" spans="1:2" x14ac:dyDescent="0.35">
      <c r="A3428" s="40"/>
      <c r="B3428" s="40"/>
    </row>
    <row r="3429" spans="1:2" x14ac:dyDescent="0.35">
      <c r="A3429" s="40"/>
      <c r="B3429" s="40"/>
    </row>
    <row r="3430" spans="1:2" x14ac:dyDescent="0.35">
      <c r="A3430" s="40"/>
      <c r="B3430" s="40"/>
    </row>
    <row r="3431" spans="1:2" x14ac:dyDescent="0.35">
      <c r="A3431" s="40"/>
      <c r="B3431" s="40"/>
    </row>
    <row r="3432" spans="1:2" x14ac:dyDescent="0.35">
      <c r="A3432" s="40"/>
      <c r="B3432" s="40"/>
    </row>
    <row r="3433" spans="1:2" x14ac:dyDescent="0.35">
      <c r="A3433" s="40"/>
      <c r="B3433" s="40"/>
    </row>
    <row r="3434" spans="1:2" x14ac:dyDescent="0.35">
      <c r="A3434" s="40"/>
      <c r="B3434" s="40"/>
    </row>
    <row r="3435" spans="1:2" x14ac:dyDescent="0.35">
      <c r="A3435" s="40"/>
      <c r="B3435" s="40"/>
    </row>
    <row r="3436" spans="1:2" x14ac:dyDescent="0.35">
      <c r="A3436" s="40"/>
      <c r="B3436" s="40"/>
    </row>
    <row r="3437" spans="1:2" x14ac:dyDescent="0.35">
      <c r="A3437" s="40"/>
      <c r="B3437" s="40"/>
    </row>
    <row r="3438" spans="1:2" x14ac:dyDescent="0.35">
      <c r="A3438" s="40"/>
      <c r="B3438" s="40"/>
    </row>
    <row r="3439" spans="1:2" x14ac:dyDescent="0.35">
      <c r="A3439" s="40"/>
      <c r="B3439" s="40"/>
    </row>
    <row r="3440" spans="1:2" x14ac:dyDescent="0.35">
      <c r="A3440" s="40"/>
      <c r="B3440" s="40"/>
    </row>
    <row r="3441" spans="1:2" x14ac:dyDescent="0.35">
      <c r="A3441" s="40"/>
      <c r="B3441" s="40"/>
    </row>
    <row r="3442" spans="1:2" x14ac:dyDescent="0.35">
      <c r="A3442" s="40"/>
      <c r="B3442" s="40"/>
    </row>
    <row r="3443" spans="1:2" x14ac:dyDescent="0.35">
      <c r="A3443" s="40"/>
      <c r="B3443" s="40"/>
    </row>
    <row r="3444" spans="1:2" x14ac:dyDescent="0.35">
      <c r="A3444" s="40"/>
      <c r="B3444" s="40"/>
    </row>
    <row r="3445" spans="1:2" x14ac:dyDescent="0.35">
      <c r="A3445" s="40"/>
      <c r="B3445" s="40"/>
    </row>
    <row r="3446" spans="1:2" x14ac:dyDescent="0.35">
      <c r="A3446" s="40"/>
      <c r="B3446" s="40"/>
    </row>
    <row r="3447" spans="1:2" x14ac:dyDescent="0.35">
      <c r="A3447" s="40"/>
      <c r="B3447" s="40"/>
    </row>
    <row r="3448" spans="1:2" x14ac:dyDescent="0.35">
      <c r="A3448" s="40"/>
      <c r="B3448" s="40"/>
    </row>
    <row r="3449" spans="1:2" x14ac:dyDescent="0.35">
      <c r="A3449" s="40"/>
      <c r="B3449" s="40"/>
    </row>
    <row r="3450" spans="1:2" x14ac:dyDescent="0.35">
      <c r="A3450" s="40"/>
      <c r="B3450" s="40"/>
    </row>
    <row r="3451" spans="1:2" x14ac:dyDescent="0.35">
      <c r="A3451" s="40"/>
      <c r="B3451" s="40"/>
    </row>
    <row r="3452" spans="1:2" x14ac:dyDescent="0.35">
      <c r="A3452" s="40"/>
      <c r="B3452" s="40"/>
    </row>
    <row r="3453" spans="1:2" x14ac:dyDescent="0.35">
      <c r="A3453" s="40"/>
      <c r="B3453" s="40"/>
    </row>
    <row r="3454" spans="1:2" x14ac:dyDescent="0.35">
      <c r="A3454" s="40"/>
      <c r="B3454" s="40"/>
    </row>
    <row r="3455" spans="1:2" x14ac:dyDescent="0.35">
      <c r="A3455" s="40"/>
      <c r="B3455" s="40"/>
    </row>
    <row r="3456" spans="1:2" x14ac:dyDescent="0.35">
      <c r="A3456" s="40"/>
      <c r="B3456" s="40"/>
    </row>
    <row r="3457" spans="1:2" x14ac:dyDescent="0.35">
      <c r="A3457" s="40"/>
      <c r="B3457" s="40"/>
    </row>
    <row r="3458" spans="1:2" x14ac:dyDescent="0.35">
      <c r="A3458" s="40"/>
      <c r="B3458" s="40"/>
    </row>
    <row r="3459" spans="1:2" x14ac:dyDescent="0.35">
      <c r="A3459" s="40"/>
      <c r="B3459" s="40"/>
    </row>
    <row r="3460" spans="1:2" x14ac:dyDescent="0.35">
      <c r="A3460" s="40"/>
      <c r="B3460" s="40"/>
    </row>
    <row r="3461" spans="1:2" x14ac:dyDescent="0.35">
      <c r="A3461" s="40"/>
      <c r="B3461" s="40"/>
    </row>
    <row r="3462" spans="1:2" x14ac:dyDescent="0.35">
      <c r="A3462" s="40"/>
      <c r="B3462" s="40"/>
    </row>
    <row r="3463" spans="1:2" x14ac:dyDescent="0.35">
      <c r="A3463" s="40"/>
      <c r="B3463" s="40"/>
    </row>
    <row r="3464" spans="1:2" x14ac:dyDescent="0.35">
      <c r="A3464" s="40"/>
      <c r="B3464" s="40"/>
    </row>
    <row r="3465" spans="1:2" x14ac:dyDescent="0.35">
      <c r="A3465" s="40"/>
      <c r="B3465" s="40"/>
    </row>
    <row r="3466" spans="1:2" x14ac:dyDescent="0.35">
      <c r="A3466" s="40"/>
      <c r="B3466" s="40"/>
    </row>
    <row r="3467" spans="1:2" x14ac:dyDescent="0.35">
      <c r="A3467" s="40"/>
      <c r="B3467" s="40"/>
    </row>
    <row r="3468" spans="1:2" x14ac:dyDescent="0.35">
      <c r="A3468" s="40"/>
      <c r="B3468" s="40"/>
    </row>
    <row r="3469" spans="1:2" x14ac:dyDescent="0.35">
      <c r="A3469" s="40"/>
      <c r="B3469" s="40"/>
    </row>
    <row r="3470" spans="1:2" x14ac:dyDescent="0.35">
      <c r="A3470" s="40"/>
      <c r="B3470" s="40"/>
    </row>
    <row r="3471" spans="1:2" x14ac:dyDescent="0.35">
      <c r="A3471" s="40"/>
      <c r="B3471" s="40"/>
    </row>
    <row r="3472" spans="1:2" x14ac:dyDescent="0.35">
      <c r="A3472" s="40"/>
      <c r="B3472" s="40"/>
    </row>
    <row r="3473" spans="1:2" x14ac:dyDescent="0.35">
      <c r="A3473" s="40"/>
      <c r="B3473" s="4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C7E87-7721-4ABC-90F8-60082376D497}">
  <dimension ref="A1:K3473"/>
  <sheetViews>
    <sheetView workbookViewId="0">
      <selection activeCell="D18" sqref="D18"/>
    </sheetView>
  </sheetViews>
  <sheetFormatPr defaultRowHeight="14.5" x14ac:dyDescent="0.35"/>
  <cols>
    <col min="1" max="2" width="10.453125" bestFit="1" customWidth="1"/>
    <col min="3" max="3" width="13.90625" bestFit="1" customWidth="1"/>
    <col min="4" max="4" width="11.90625" bestFit="1" customWidth="1"/>
    <col min="5" max="5" width="10.90625" bestFit="1" customWidth="1"/>
    <col min="6" max="6" width="5.36328125" customWidth="1"/>
    <col min="7" max="7" width="8.54296875" bestFit="1" customWidth="1"/>
    <col min="8" max="8" width="14" bestFit="1" customWidth="1"/>
    <col min="9" max="9" width="13.81640625" bestFit="1" customWidth="1"/>
    <col min="10" max="10" width="11.81640625" bestFit="1" customWidth="1"/>
  </cols>
  <sheetData>
    <row r="1" spans="1:11" x14ac:dyDescent="0.35">
      <c r="A1" s="39" t="s">
        <v>368</v>
      </c>
      <c r="B1" s="39" t="s">
        <v>369</v>
      </c>
      <c r="C1" s="31" t="s">
        <v>370</v>
      </c>
      <c r="D1" s="31" t="s">
        <v>371</v>
      </c>
      <c r="E1" s="31" t="s">
        <v>372</v>
      </c>
      <c r="F1" s="31" t="s">
        <v>305</v>
      </c>
      <c r="G1" s="31" t="s">
        <v>373</v>
      </c>
      <c r="H1" s="31" t="s">
        <v>374</v>
      </c>
      <c r="I1" s="31" t="s">
        <v>380</v>
      </c>
      <c r="J1" s="31" t="s">
        <v>381</v>
      </c>
      <c r="K1" s="31" t="s">
        <v>382</v>
      </c>
    </row>
    <row r="2" spans="1:11" x14ac:dyDescent="0.35">
      <c r="A2" s="40">
        <v>43412</v>
      </c>
      <c r="B2" s="40">
        <v>43415</v>
      </c>
    </row>
    <row r="3" spans="1:11" x14ac:dyDescent="0.35">
      <c r="A3" s="40">
        <v>43263</v>
      </c>
      <c r="B3" s="40">
        <v>43267</v>
      </c>
    </row>
    <row r="4" spans="1:11" x14ac:dyDescent="0.35">
      <c r="A4" s="40">
        <v>43019</v>
      </c>
      <c r="B4" s="40">
        <v>43026</v>
      </c>
    </row>
    <row r="5" spans="1:11" x14ac:dyDescent="0.35">
      <c r="A5" s="40">
        <v>42530</v>
      </c>
      <c r="B5" s="40">
        <v>42535</v>
      </c>
    </row>
    <row r="6" spans="1:11" x14ac:dyDescent="0.35">
      <c r="A6" s="40">
        <v>43570</v>
      </c>
      <c r="B6" s="40">
        <v>43575</v>
      </c>
    </row>
    <row r="7" spans="1:11" x14ac:dyDescent="0.35">
      <c r="A7" s="40">
        <v>43439</v>
      </c>
      <c r="B7" s="40">
        <v>43444</v>
      </c>
    </row>
    <row r="8" spans="1:11" x14ac:dyDescent="0.35">
      <c r="A8" s="40">
        <v>43061</v>
      </c>
      <c r="B8" s="40">
        <v>43065</v>
      </c>
    </row>
    <row r="9" spans="1:11" x14ac:dyDescent="0.35">
      <c r="A9" s="40">
        <v>42685</v>
      </c>
      <c r="B9" s="40">
        <v>42692</v>
      </c>
    </row>
    <row r="10" spans="1:11" x14ac:dyDescent="0.35">
      <c r="A10" s="40">
        <v>42503</v>
      </c>
      <c r="B10" s="40">
        <v>42505</v>
      </c>
    </row>
    <row r="11" spans="1:11" x14ac:dyDescent="0.35">
      <c r="A11" s="40">
        <v>42609</v>
      </c>
      <c r="B11" s="40">
        <v>42614</v>
      </c>
    </row>
    <row r="12" spans="1:11" x14ac:dyDescent="0.35">
      <c r="A12" s="40">
        <v>43443</v>
      </c>
      <c r="B12" s="40">
        <v>43447</v>
      </c>
    </row>
    <row r="13" spans="1:11" x14ac:dyDescent="0.35">
      <c r="A13" s="40">
        <v>43662</v>
      </c>
      <c r="B13" s="40">
        <v>43664</v>
      </c>
    </row>
    <row r="14" spans="1:11" x14ac:dyDescent="0.35">
      <c r="A14" s="40">
        <v>43003</v>
      </c>
      <c r="B14" s="40">
        <v>43008</v>
      </c>
    </row>
    <row r="15" spans="1:11" x14ac:dyDescent="0.35">
      <c r="A15" s="40">
        <v>43116</v>
      </c>
      <c r="B15" s="40">
        <v>43120</v>
      </c>
    </row>
    <row r="16" spans="1:11" x14ac:dyDescent="0.35">
      <c r="A16" s="40">
        <v>42995</v>
      </c>
      <c r="B16" s="40">
        <v>42999</v>
      </c>
    </row>
    <row r="17" spans="1:2" x14ac:dyDescent="0.35">
      <c r="A17" s="40">
        <v>43757</v>
      </c>
      <c r="B17" s="40">
        <v>43761</v>
      </c>
    </row>
    <row r="18" spans="1:2" x14ac:dyDescent="0.35">
      <c r="A18" s="40">
        <v>43442</v>
      </c>
      <c r="B18" s="40">
        <v>43444</v>
      </c>
    </row>
    <row r="19" spans="1:2" x14ac:dyDescent="0.35">
      <c r="A19" s="40">
        <v>43096</v>
      </c>
      <c r="B19" s="40">
        <v>43100</v>
      </c>
    </row>
    <row r="20" spans="1:2" x14ac:dyDescent="0.35">
      <c r="A20" s="40">
        <v>43718</v>
      </c>
      <c r="B20" s="40">
        <v>43723</v>
      </c>
    </row>
    <row r="21" spans="1:2" x14ac:dyDescent="0.35">
      <c r="A21" s="40">
        <v>43298</v>
      </c>
      <c r="B21" s="40">
        <v>43303</v>
      </c>
    </row>
    <row r="22" spans="1:2" x14ac:dyDescent="0.35">
      <c r="A22" s="40">
        <v>43727</v>
      </c>
      <c r="B22" s="40">
        <v>43731</v>
      </c>
    </row>
    <row r="23" spans="1:2" x14ac:dyDescent="0.35">
      <c r="A23" s="40">
        <v>43170</v>
      </c>
      <c r="B23" s="40">
        <v>43172</v>
      </c>
    </row>
    <row r="24" spans="1:2" x14ac:dyDescent="0.35">
      <c r="A24" s="40">
        <v>42663</v>
      </c>
      <c r="B24" s="40">
        <v>42668</v>
      </c>
    </row>
    <row r="25" spans="1:2" x14ac:dyDescent="0.35">
      <c r="A25" s="40">
        <v>43271</v>
      </c>
      <c r="B25" s="40">
        <v>43276</v>
      </c>
    </row>
    <row r="26" spans="1:2" x14ac:dyDescent="0.35">
      <c r="A26" s="40">
        <v>42843</v>
      </c>
      <c r="B26" s="40">
        <v>42847</v>
      </c>
    </row>
    <row r="27" spans="1:2" x14ac:dyDescent="0.35">
      <c r="A27" s="40">
        <v>43445</v>
      </c>
      <c r="B27" s="40">
        <v>43451</v>
      </c>
    </row>
    <row r="28" spans="1:2" x14ac:dyDescent="0.35">
      <c r="A28" s="40">
        <v>43268</v>
      </c>
      <c r="B28" s="40">
        <v>43269</v>
      </c>
    </row>
    <row r="29" spans="1:2" x14ac:dyDescent="0.35">
      <c r="A29" s="40">
        <v>43063</v>
      </c>
      <c r="B29" s="40">
        <v>43069</v>
      </c>
    </row>
    <row r="30" spans="1:2" x14ac:dyDescent="0.35">
      <c r="A30" s="40">
        <v>42855</v>
      </c>
      <c r="B30" s="40">
        <v>42860</v>
      </c>
    </row>
    <row r="31" spans="1:2" x14ac:dyDescent="0.35">
      <c r="A31" s="40">
        <v>42709</v>
      </c>
      <c r="B31" s="40">
        <v>42714</v>
      </c>
    </row>
    <row r="32" spans="1:2" x14ac:dyDescent="0.35">
      <c r="A32" s="40"/>
      <c r="B32" s="40"/>
    </row>
    <row r="33" spans="1:2" x14ac:dyDescent="0.35">
      <c r="A33" s="40"/>
      <c r="B33" s="40"/>
    </row>
    <row r="34" spans="1:2" x14ac:dyDescent="0.35">
      <c r="A34" s="40"/>
      <c r="B34" s="40"/>
    </row>
    <row r="35" spans="1:2" x14ac:dyDescent="0.35">
      <c r="A35" s="40"/>
      <c r="B35" s="40"/>
    </row>
    <row r="36" spans="1:2" x14ac:dyDescent="0.35">
      <c r="A36" s="40"/>
      <c r="B36" s="40"/>
    </row>
    <row r="37" spans="1:2" x14ac:dyDescent="0.35">
      <c r="A37" s="40"/>
      <c r="B37" s="40"/>
    </row>
    <row r="38" spans="1:2" x14ac:dyDescent="0.35">
      <c r="A38" s="40"/>
      <c r="B38" s="40"/>
    </row>
    <row r="39" spans="1:2" x14ac:dyDescent="0.35">
      <c r="A39" s="40"/>
      <c r="B39" s="40"/>
    </row>
    <row r="40" spans="1:2" x14ac:dyDescent="0.35">
      <c r="A40" s="40"/>
      <c r="B40" s="40"/>
    </row>
    <row r="41" spans="1:2" x14ac:dyDescent="0.35">
      <c r="A41" s="40"/>
      <c r="B41" s="40"/>
    </row>
    <row r="42" spans="1:2" x14ac:dyDescent="0.35">
      <c r="A42" s="40"/>
      <c r="B42" s="40"/>
    </row>
    <row r="43" spans="1:2" x14ac:dyDescent="0.35">
      <c r="A43" s="40"/>
      <c r="B43" s="40"/>
    </row>
    <row r="44" spans="1:2" x14ac:dyDescent="0.35">
      <c r="A44" s="40"/>
      <c r="B44" s="40"/>
    </row>
    <row r="45" spans="1:2" x14ac:dyDescent="0.35">
      <c r="A45" s="40"/>
      <c r="B45" s="40"/>
    </row>
    <row r="46" spans="1:2" x14ac:dyDescent="0.35">
      <c r="A46" s="40"/>
      <c r="B46" s="40"/>
    </row>
    <row r="47" spans="1:2" x14ac:dyDescent="0.35">
      <c r="A47" s="40"/>
      <c r="B47" s="40"/>
    </row>
    <row r="48" spans="1:2" x14ac:dyDescent="0.35">
      <c r="A48" s="40"/>
      <c r="B48" s="40"/>
    </row>
    <row r="49" spans="1:2" x14ac:dyDescent="0.35">
      <c r="A49" s="40"/>
      <c r="B49" s="40"/>
    </row>
    <row r="50" spans="1:2" x14ac:dyDescent="0.35">
      <c r="A50" s="40"/>
      <c r="B50" s="40"/>
    </row>
    <row r="51" spans="1:2" x14ac:dyDescent="0.35">
      <c r="A51" s="40"/>
      <c r="B51" s="40"/>
    </row>
    <row r="52" spans="1:2" x14ac:dyDescent="0.35">
      <c r="A52" s="40"/>
      <c r="B52" s="40"/>
    </row>
    <row r="53" spans="1:2" x14ac:dyDescent="0.35">
      <c r="A53" s="40"/>
      <c r="B53" s="40"/>
    </row>
    <row r="54" spans="1:2" x14ac:dyDescent="0.35">
      <c r="A54" s="40"/>
      <c r="B54" s="40"/>
    </row>
    <row r="55" spans="1:2" x14ac:dyDescent="0.35">
      <c r="A55" s="40"/>
      <c r="B55" s="40"/>
    </row>
    <row r="56" spans="1:2" x14ac:dyDescent="0.35">
      <c r="A56" s="40"/>
      <c r="B56" s="40"/>
    </row>
    <row r="57" spans="1:2" x14ac:dyDescent="0.35">
      <c r="A57" s="40"/>
      <c r="B57" s="40"/>
    </row>
    <row r="58" spans="1:2" x14ac:dyDescent="0.35">
      <c r="A58" s="40"/>
      <c r="B58" s="40"/>
    </row>
    <row r="59" spans="1:2" x14ac:dyDescent="0.35">
      <c r="A59" s="40"/>
      <c r="B59" s="40"/>
    </row>
    <row r="60" spans="1:2" x14ac:dyDescent="0.35">
      <c r="A60" s="40"/>
      <c r="B60" s="40"/>
    </row>
    <row r="61" spans="1:2" x14ac:dyDescent="0.35">
      <c r="A61" s="40"/>
      <c r="B61" s="40"/>
    </row>
    <row r="62" spans="1:2" x14ac:dyDescent="0.35">
      <c r="A62" s="40"/>
      <c r="B62" s="40"/>
    </row>
    <row r="63" spans="1:2" x14ac:dyDescent="0.35">
      <c r="A63" s="40"/>
      <c r="B63" s="40"/>
    </row>
    <row r="64" spans="1:2" x14ac:dyDescent="0.35">
      <c r="A64" s="40"/>
      <c r="B64" s="40"/>
    </row>
    <row r="65" spans="1:2" x14ac:dyDescent="0.35">
      <c r="A65" s="40"/>
      <c r="B65" s="40"/>
    </row>
    <row r="66" spans="1:2" x14ac:dyDescent="0.35">
      <c r="A66" s="40"/>
      <c r="B66" s="40"/>
    </row>
    <row r="67" spans="1:2" x14ac:dyDescent="0.35">
      <c r="A67" s="40"/>
      <c r="B67" s="40"/>
    </row>
    <row r="68" spans="1:2" x14ac:dyDescent="0.35">
      <c r="A68" s="40"/>
      <c r="B68" s="40"/>
    </row>
    <row r="69" spans="1:2" x14ac:dyDescent="0.35">
      <c r="A69" s="40"/>
      <c r="B69" s="40"/>
    </row>
    <row r="70" spans="1:2" x14ac:dyDescent="0.35">
      <c r="A70" s="40"/>
      <c r="B70" s="40"/>
    </row>
    <row r="71" spans="1:2" x14ac:dyDescent="0.35">
      <c r="A71" s="40"/>
      <c r="B71" s="40"/>
    </row>
    <row r="72" spans="1:2" x14ac:dyDescent="0.35">
      <c r="A72" s="40"/>
      <c r="B72" s="40"/>
    </row>
    <row r="73" spans="1:2" x14ac:dyDescent="0.35">
      <c r="A73" s="40"/>
      <c r="B73" s="40"/>
    </row>
    <row r="74" spans="1:2" x14ac:dyDescent="0.35">
      <c r="A74" s="40"/>
      <c r="B74" s="40"/>
    </row>
    <row r="75" spans="1:2" x14ac:dyDescent="0.35">
      <c r="A75" s="40"/>
      <c r="B75" s="40"/>
    </row>
    <row r="76" spans="1:2" x14ac:dyDescent="0.35">
      <c r="A76" s="40"/>
      <c r="B76" s="40"/>
    </row>
    <row r="77" spans="1:2" x14ac:dyDescent="0.35">
      <c r="A77" s="40"/>
      <c r="B77" s="40"/>
    </row>
    <row r="78" spans="1:2" x14ac:dyDescent="0.35">
      <c r="A78" s="40"/>
      <c r="B78" s="40"/>
    </row>
    <row r="79" spans="1:2" x14ac:dyDescent="0.35">
      <c r="A79" s="40"/>
      <c r="B79" s="40"/>
    </row>
    <row r="80" spans="1:2" x14ac:dyDescent="0.35">
      <c r="A80" s="40"/>
      <c r="B80" s="40"/>
    </row>
    <row r="81" spans="1:2" x14ac:dyDescent="0.35">
      <c r="A81" s="40"/>
      <c r="B81" s="40"/>
    </row>
    <row r="82" spans="1:2" x14ac:dyDescent="0.35">
      <c r="A82" s="40"/>
      <c r="B82" s="40"/>
    </row>
    <row r="83" spans="1:2" x14ac:dyDescent="0.35">
      <c r="A83" s="40"/>
      <c r="B83" s="40"/>
    </row>
    <row r="84" spans="1:2" x14ac:dyDescent="0.35">
      <c r="A84" s="40"/>
      <c r="B84" s="40"/>
    </row>
    <row r="85" spans="1:2" x14ac:dyDescent="0.35">
      <c r="A85" s="40"/>
      <c r="B85" s="40"/>
    </row>
    <row r="86" spans="1:2" x14ac:dyDescent="0.35">
      <c r="A86" s="40"/>
      <c r="B86" s="40"/>
    </row>
    <row r="87" spans="1:2" x14ac:dyDescent="0.35">
      <c r="A87" s="40"/>
      <c r="B87" s="40"/>
    </row>
    <row r="88" spans="1:2" x14ac:dyDescent="0.35">
      <c r="A88" s="40"/>
      <c r="B88" s="40"/>
    </row>
    <row r="89" spans="1:2" x14ac:dyDescent="0.35">
      <c r="A89" s="40"/>
      <c r="B89" s="40"/>
    </row>
    <row r="90" spans="1:2" x14ac:dyDescent="0.35">
      <c r="A90" s="40"/>
      <c r="B90" s="40"/>
    </row>
    <row r="91" spans="1:2" x14ac:dyDescent="0.35">
      <c r="A91" s="40"/>
      <c r="B91" s="40"/>
    </row>
    <row r="92" spans="1:2" x14ac:dyDescent="0.35">
      <c r="A92" s="40"/>
      <c r="B92" s="40"/>
    </row>
    <row r="93" spans="1:2" x14ac:dyDescent="0.35">
      <c r="A93" s="40"/>
      <c r="B93" s="40"/>
    </row>
    <row r="94" spans="1:2" x14ac:dyDescent="0.35">
      <c r="A94" s="40"/>
      <c r="B94" s="40"/>
    </row>
    <row r="95" spans="1:2" x14ac:dyDescent="0.35">
      <c r="A95" s="40"/>
      <c r="B95" s="40"/>
    </row>
    <row r="96" spans="1:2" x14ac:dyDescent="0.35">
      <c r="A96" s="40"/>
      <c r="B96" s="40"/>
    </row>
    <row r="97" spans="1:2" x14ac:dyDescent="0.35">
      <c r="A97" s="40"/>
      <c r="B97" s="40"/>
    </row>
    <row r="98" spans="1:2" x14ac:dyDescent="0.35">
      <c r="A98" s="40"/>
      <c r="B98" s="40"/>
    </row>
    <row r="99" spans="1:2" x14ac:dyDescent="0.35">
      <c r="A99" s="40"/>
      <c r="B99" s="40"/>
    </row>
    <row r="100" spans="1:2" x14ac:dyDescent="0.35">
      <c r="A100" s="40"/>
      <c r="B100" s="40"/>
    </row>
    <row r="101" spans="1:2" x14ac:dyDescent="0.35">
      <c r="A101" s="40"/>
      <c r="B101" s="40"/>
    </row>
    <row r="102" spans="1:2" x14ac:dyDescent="0.35">
      <c r="A102" s="40"/>
      <c r="B102" s="40"/>
    </row>
    <row r="103" spans="1:2" x14ac:dyDescent="0.35">
      <c r="A103" s="40"/>
      <c r="B103" s="40"/>
    </row>
    <row r="104" spans="1:2" x14ac:dyDescent="0.35">
      <c r="A104" s="40"/>
      <c r="B104" s="40"/>
    </row>
    <row r="105" spans="1:2" x14ac:dyDescent="0.35">
      <c r="A105" s="40"/>
      <c r="B105" s="40"/>
    </row>
    <row r="106" spans="1:2" x14ac:dyDescent="0.35">
      <c r="A106" s="40"/>
      <c r="B106" s="40"/>
    </row>
    <row r="107" spans="1:2" x14ac:dyDescent="0.35">
      <c r="A107" s="40"/>
      <c r="B107" s="40"/>
    </row>
    <row r="108" spans="1:2" x14ac:dyDescent="0.35">
      <c r="A108" s="40"/>
      <c r="B108" s="40"/>
    </row>
    <row r="109" spans="1:2" x14ac:dyDescent="0.35">
      <c r="A109" s="40"/>
      <c r="B109" s="40"/>
    </row>
    <row r="110" spans="1:2" x14ac:dyDescent="0.35">
      <c r="A110" s="40"/>
      <c r="B110" s="40"/>
    </row>
    <row r="111" spans="1:2" x14ac:dyDescent="0.35">
      <c r="A111" s="40"/>
      <c r="B111" s="40"/>
    </row>
    <row r="112" spans="1:2" x14ac:dyDescent="0.35">
      <c r="A112" s="40"/>
      <c r="B112" s="40"/>
    </row>
    <row r="113" spans="1:2" x14ac:dyDescent="0.35">
      <c r="A113" s="40"/>
      <c r="B113" s="40"/>
    </row>
    <row r="114" spans="1:2" x14ac:dyDescent="0.35">
      <c r="A114" s="40"/>
      <c r="B114" s="40"/>
    </row>
    <row r="115" spans="1:2" x14ac:dyDescent="0.35">
      <c r="A115" s="40"/>
      <c r="B115" s="40"/>
    </row>
    <row r="116" spans="1:2" x14ac:dyDescent="0.35">
      <c r="A116" s="40"/>
      <c r="B116" s="40"/>
    </row>
    <row r="117" spans="1:2" x14ac:dyDescent="0.35">
      <c r="A117" s="40"/>
      <c r="B117" s="40"/>
    </row>
    <row r="118" spans="1:2" x14ac:dyDescent="0.35">
      <c r="A118" s="40"/>
      <c r="B118" s="40"/>
    </row>
    <row r="119" spans="1:2" x14ac:dyDescent="0.35">
      <c r="A119" s="40"/>
      <c r="B119" s="40"/>
    </row>
    <row r="120" spans="1:2" x14ac:dyDescent="0.35">
      <c r="A120" s="40"/>
      <c r="B120" s="40"/>
    </row>
    <row r="121" spans="1:2" x14ac:dyDescent="0.35">
      <c r="A121" s="40"/>
      <c r="B121" s="40"/>
    </row>
    <row r="122" spans="1:2" x14ac:dyDescent="0.35">
      <c r="A122" s="40"/>
      <c r="B122" s="40"/>
    </row>
    <row r="123" spans="1:2" x14ac:dyDescent="0.35">
      <c r="A123" s="40"/>
      <c r="B123" s="40"/>
    </row>
    <row r="124" spans="1:2" x14ac:dyDescent="0.35">
      <c r="A124" s="40"/>
      <c r="B124" s="40"/>
    </row>
    <row r="125" spans="1:2" x14ac:dyDescent="0.35">
      <c r="A125" s="40"/>
      <c r="B125" s="40"/>
    </row>
    <row r="126" spans="1:2" x14ac:dyDescent="0.35">
      <c r="A126" s="40"/>
      <c r="B126" s="40"/>
    </row>
    <row r="127" spans="1:2" x14ac:dyDescent="0.35">
      <c r="A127" s="40"/>
      <c r="B127" s="40"/>
    </row>
    <row r="128" spans="1:2" x14ac:dyDescent="0.35">
      <c r="A128" s="40"/>
      <c r="B128" s="40"/>
    </row>
    <row r="129" spans="1:2" x14ac:dyDescent="0.35">
      <c r="A129" s="40"/>
      <c r="B129" s="40"/>
    </row>
    <row r="130" spans="1:2" x14ac:dyDescent="0.35">
      <c r="A130" s="40"/>
      <c r="B130" s="40"/>
    </row>
    <row r="131" spans="1:2" x14ac:dyDescent="0.35">
      <c r="A131" s="40"/>
      <c r="B131" s="40"/>
    </row>
    <row r="132" spans="1:2" x14ac:dyDescent="0.35">
      <c r="A132" s="40"/>
      <c r="B132" s="40"/>
    </row>
    <row r="133" spans="1:2" x14ac:dyDescent="0.35">
      <c r="A133" s="40"/>
      <c r="B133" s="40"/>
    </row>
    <row r="134" spans="1:2" x14ac:dyDescent="0.35">
      <c r="A134" s="40"/>
      <c r="B134" s="40"/>
    </row>
    <row r="135" spans="1:2" x14ac:dyDescent="0.35">
      <c r="A135" s="40"/>
      <c r="B135" s="40"/>
    </row>
    <row r="136" spans="1:2" x14ac:dyDescent="0.35">
      <c r="A136" s="40"/>
      <c r="B136" s="40"/>
    </row>
    <row r="137" spans="1:2" x14ac:dyDescent="0.35">
      <c r="A137" s="40"/>
      <c r="B137" s="40"/>
    </row>
    <row r="138" spans="1:2" x14ac:dyDescent="0.35">
      <c r="A138" s="40"/>
      <c r="B138" s="40"/>
    </row>
    <row r="139" spans="1:2" x14ac:dyDescent="0.35">
      <c r="A139" s="40"/>
      <c r="B139" s="40"/>
    </row>
    <row r="140" spans="1:2" x14ac:dyDescent="0.35">
      <c r="A140" s="40"/>
      <c r="B140" s="40"/>
    </row>
    <row r="141" spans="1:2" x14ac:dyDescent="0.35">
      <c r="A141" s="40"/>
      <c r="B141" s="40"/>
    </row>
    <row r="142" spans="1:2" x14ac:dyDescent="0.35">
      <c r="A142" s="40"/>
      <c r="B142" s="40"/>
    </row>
    <row r="143" spans="1:2" x14ac:dyDescent="0.35">
      <c r="A143" s="40"/>
      <c r="B143" s="40"/>
    </row>
    <row r="144" spans="1:2" x14ac:dyDescent="0.35">
      <c r="A144" s="40"/>
      <c r="B144" s="40"/>
    </row>
    <row r="145" spans="1:2" x14ac:dyDescent="0.35">
      <c r="A145" s="40"/>
      <c r="B145" s="40"/>
    </row>
    <row r="146" spans="1:2" x14ac:dyDescent="0.35">
      <c r="A146" s="40"/>
      <c r="B146" s="40"/>
    </row>
    <row r="147" spans="1:2" x14ac:dyDescent="0.35">
      <c r="A147" s="40"/>
      <c r="B147" s="40"/>
    </row>
    <row r="148" spans="1:2" x14ac:dyDescent="0.35">
      <c r="A148" s="40"/>
      <c r="B148" s="40"/>
    </row>
    <row r="149" spans="1:2" x14ac:dyDescent="0.35">
      <c r="A149" s="40"/>
      <c r="B149" s="40"/>
    </row>
    <row r="150" spans="1:2" x14ac:dyDescent="0.35">
      <c r="A150" s="40"/>
      <c r="B150" s="40"/>
    </row>
    <row r="151" spans="1:2" x14ac:dyDescent="0.35">
      <c r="A151" s="40"/>
      <c r="B151" s="40"/>
    </row>
    <row r="152" spans="1:2" x14ac:dyDescent="0.35">
      <c r="A152" s="40"/>
      <c r="B152" s="40"/>
    </row>
    <row r="153" spans="1:2" x14ac:dyDescent="0.35">
      <c r="A153" s="40"/>
      <c r="B153" s="40"/>
    </row>
    <row r="154" spans="1:2" x14ac:dyDescent="0.35">
      <c r="A154" s="40"/>
      <c r="B154" s="40"/>
    </row>
    <row r="155" spans="1:2" x14ac:dyDescent="0.35">
      <c r="A155" s="40"/>
      <c r="B155" s="40"/>
    </row>
    <row r="156" spans="1:2" x14ac:dyDescent="0.35">
      <c r="A156" s="40"/>
      <c r="B156" s="40"/>
    </row>
    <row r="157" spans="1:2" x14ac:dyDescent="0.35">
      <c r="A157" s="40"/>
      <c r="B157" s="40"/>
    </row>
    <row r="158" spans="1:2" x14ac:dyDescent="0.35">
      <c r="A158" s="40"/>
      <c r="B158" s="40"/>
    </row>
    <row r="159" spans="1:2" x14ac:dyDescent="0.35">
      <c r="A159" s="40"/>
      <c r="B159" s="40"/>
    </row>
    <row r="160" spans="1:2" x14ac:dyDescent="0.35">
      <c r="A160" s="40"/>
      <c r="B160" s="40"/>
    </row>
    <row r="161" spans="1:2" x14ac:dyDescent="0.35">
      <c r="A161" s="40"/>
      <c r="B161" s="40"/>
    </row>
    <row r="162" spans="1:2" x14ac:dyDescent="0.35">
      <c r="A162" s="40"/>
      <c r="B162" s="40"/>
    </row>
    <row r="163" spans="1:2" x14ac:dyDescent="0.35">
      <c r="A163" s="40"/>
      <c r="B163" s="40"/>
    </row>
    <row r="164" spans="1:2" x14ac:dyDescent="0.35">
      <c r="A164" s="40"/>
      <c r="B164" s="40"/>
    </row>
    <row r="165" spans="1:2" x14ac:dyDescent="0.35">
      <c r="A165" s="40"/>
      <c r="B165" s="40"/>
    </row>
    <row r="166" spans="1:2" x14ac:dyDescent="0.35">
      <c r="A166" s="40"/>
      <c r="B166" s="40"/>
    </row>
    <row r="167" spans="1:2" x14ac:dyDescent="0.35">
      <c r="A167" s="40"/>
      <c r="B167" s="40"/>
    </row>
    <row r="168" spans="1:2" x14ac:dyDescent="0.35">
      <c r="A168" s="40"/>
      <c r="B168" s="40"/>
    </row>
    <row r="169" spans="1:2" x14ac:dyDescent="0.35">
      <c r="A169" s="40"/>
      <c r="B169" s="40"/>
    </row>
    <row r="170" spans="1:2" x14ac:dyDescent="0.35">
      <c r="A170" s="40"/>
      <c r="B170" s="40"/>
    </row>
    <row r="171" spans="1:2" x14ac:dyDescent="0.35">
      <c r="A171" s="40"/>
      <c r="B171" s="40"/>
    </row>
    <row r="172" spans="1:2" x14ac:dyDescent="0.35">
      <c r="A172" s="40"/>
      <c r="B172" s="40"/>
    </row>
    <row r="173" spans="1:2" x14ac:dyDescent="0.35">
      <c r="A173" s="40"/>
      <c r="B173" s="40"/>
    </row>
    <row r="174" spans="1:2" x14ac:dyDescent="0.35">
      <c r="A174" s="40"/>
      <c r="B174" s="40"/>
    </row>
    <row r="175" spans="1:2" x14ac:dyDescent="0.35">
      <c r="A175" s="40"/>
      <c r="B175" s="40"/>
    </row>
    <row r="176" spans="1:2" x14ac:dyDescent="0.35">
      <c r="A176" s="40"/>
      <c r="B176" s="40"/>
    </row>
    <row r="177" spans="1:2" x14ac:dyDescent="0.35">
      <c r="A177" s="40"/>
      <c r="B177" s="40"/>
    </row>
    <row r="178" spans="1:2" x14ac:dyDescent="0.35">
      <c r="A178" s="40"/>
      <c r="B178" s="40"/>
    </row>
    <row r="179" spans="1:2" x14ac:dyDescent="0.35">
      <c r="A179" s="40"/>
      <c r="B179" s="40"/>
    </row>
    <row r="180" spans="1:2" x14ac:dyDescent="0.35">
      <c r="A180" s="40"/>
      <c r="B180" s="40"/>
    </row>
    <row r="181" spans="1:2" x14ac:dyDescent="0.35">
      <c r="A181" s="40"/>
      <c r="B181" s="40"/>
    </row>
    <row r="182" spans="1:2" x14ac:dyDescent="0.35">
      <c r="A182" s="40"/>
      <c r="B182" s="40"/>
    </row>
    <row r="183" spans="1:2" x14ac:dyDescent="0.35">
      <c r="A183" s="40"/>
      <c r="B183" s="40"/>
    </row>
    <row r="184" spans="1:2" x14ac:dyDescent="0.35">
      <c r="A184" s="40"/>
      <c r="B184" s="40"/>
    </row>
    <row r="185" spans="1:2" x14ac:dyDescent="0.35">
      <c r="A185" s="40"/>
      <c r="B185" s="40"/>
    </row>
    <row r="186" spans="1:2" x14ac:dyDescent="0.35">
      <c r="A186" s="40"/>
      <c r="B186" s="40"/>
    </row>
    <row r="187" spans="1:2" x14ac:dyDescent="0.35">
      <c r="A187" s="40"/>
      <c r="B187" s="40"/>
    </row>
    <row r="188" spans="1:2" x14ac:dyDescent="0.35">
      <c r="A188" s="40"/>
      <c r="B188" s="40"/>
    </row>
    <row r="189" spans="1:2" x14ac:dyDescent="0.35">
      <c r="A189" s="40"/>
      <c r="B189" s="40"/>
    </row>
    <row r="190" spans="1:2" x14ac:dyDescent="0.35">
      <c r="A190" s="40"/>
      <c r="B190" s="40"/>
    </row>
    <row r="191" spans="1:2" x14ac:dyDescent="0.35">
      <c r="A191" s="40"/>
      <c r="B191" s="40"/>
    </row>
    <row r="192" spans="1:2" x14ac:dyDescent="0.35">
      <c r="A192" s="40"/>
      <c r="B192" s="40"/>
    </row>
    <row r="193" spans="1:2" x14ac:dyDescent="0.35">
      <c r="A193" s="40"/>
      <c r="B193" s="40"/>
    </row>
    <row r="194" spans="1:2" x14ac:dyDescent="0.35">
      <c r="A194" s="40"/>
      <c r="B194" s="40"/>
    </row>
    <row r="195" spans="1:2" x14ac:dyDescent="0.35">
      <c r="A195" s="40"/>
      <c r="B195" s="40"/>
    </row>
    <row r="196" spans="1:2" x14ac:dyDescent="0.35">
      <c r="A196" s="40"/>
      <c r="B196" s="40"/>
    </row>
    <row r="197" spans="1:2" x14ac:dyDescent="0.35">
      <c r="A197" s="40"/>
      <c r="B197" s="40"/>
    </row>
    <row r="198" spans="1:2" x14ac:dyDescent="0.35">
      <c r="A198" s="40"/>
      <c r="B198" s="40"/>
    </row>
    <row r="199" spans="1:2" x14ac:dyDescent="0.35">
      <c r="A199" s="40"/>
      <c r="B199" s="40"/>
    </row>
    <row r="200" spans="1:2" x14ac:dyDescent="0.35">
      <c r="A200" s="40"/>
      <c r="B200" s="40"/>
    </row>
    <row r="201" spans="1:2" x14ac:dyDescent="0.35">
      <c r="A201" s="40"/>
      <c r="B201" s="40"/>
    </row>
    <row r="202" spans="1:2" x14ac:dyDescent="0.35">
      <c r="A202" s="40"/>
      <c r="B202" s="40"/>
    </row>
    <row r="203" spans="1:2" x14ac:dyDescent="0.35">
      <c r="A203" s="40"/>
      <c r="B203" s="40"/>
    </row>
    <row r="204" spans="1:2" x14ac:dyDescent="0.35">
      <c r="A204" s="40"/>
      <c r="B204" s="40"/>
    </row>
    <row r="205" spans="1:2" x14ac:dyDescent="0.35">
      <c r="A205" s="40"/>
      <c r="B205" s="40"/>
    </row>
    <row r="206" spans="1:2" x14ac:dyDescent="0.35">
      <c r="A206" s="40"/>
      <c r="B206" s="40"/>
    </row>
    <row r="207" spans="1:2" x14ac:dyDescent="0.35">
      <c r="A207" s="40"/>
      <c r="B207" s="40"/>
    </row>
    <row r="208" spans="1:2" x14ac:dyDescent="0.35">
      <c r="A208" s="40"/>
      <c r="B208" s="40"/>
    </row>
    <row r="209" spans="1:2" x14ac:dyDescent="0.35">
      <c r="A209" s="40"/>
      <c r="B209" s="40"/>
    </row>
    <row r="210" spans="1:2" x14ac:dyDescent="0.35">
      <c r="A210" s="40"/>
      <c r="B210" s="40"/>
    </row>
    <row r="211" spans="1:2" x14ac:dyDescent="0.35">
      <c r="A211" s="40"/>
      <c r="B211" s="40"/>
    </row>
    <row r="212" spans="1:2" x14ac:dyDescent="0.35">
      <c r="A212" s="40"/>
      <c r="B212" s="40"/>
    </row>
    <row r="213" spans="1:2" x14ac:dyDescent="0.35">
      <c r="A213" s="40"/>
      <c r="B213" s="40"/>
    </row>
    <row r="214" spans="1:2" x14ac:dyDescent="0.35">
      <c r="A214" s="40"/>
      <c r="B214" s="40"/>
    </row>
    <row r="215" spans="1:2" x14ac:dyDescent="0.35">
      <c r="A215" s="40"/>
      <c r="B215" s="40"/>
    </row>
    <row r="216" spans="1:2" x14ac:dyDescent="0.35">
      <c r="A216" s="40"/>
      <c r="B216" s="40"/>
    </row>
    <row r="217" spans="1:2" x14ac:dyDescent="0.35">
      <c r="A217" s="40"/>
      <c r="B217" s="40"/>
    </row>
    <row r="218" spans="1:2" x14ac:dyDescent="0.35">
      <c r="A218" s="40"/>
      <c r="B218" s="40"/>
    </row>
    <row r="219" spans="1:2" x14ac:dyDescent="0.35">
      <c r="A219" s="40"/>
      <c r="B219" s="40"/>
    </row>
    <row r="220" spans="1:2" x14ac:dyDescent="0.35">
      <c r="A220" s="40"/>
      <c r="B220" s="40"/>
    </row>
    <row r="221" spans="1:2" x14ac:dyDescent="0.35">
      <c r="A221" s="40"/>
      <c r="B221" s="40"/>
    </row>
    <row r="222" spans="1:2" x14ac:dyDescent="0.35">
      <c r="A222" s="40"/>
      <c r="B222" s="40"/>
    </row>
    <row r="223" spans="1:2" x14ac:dyDescent="0.35">
      <c r="A223" s="40"/>
      <c r="B223" s="40"/>
    </row>
    <row r="224" spans="1:2" x14ac:dyDescent="0.35">
      <c r="A224" s="40"/>
      <c r="B224" s="40"/>
    </row>
    <row r="225" spans="1:2" x14ac:dyDescent="0.35">
      <c r="A225" s="40"/>
      <c r="B225" s="40"/>
    </row>
    <row r="226" spans="1:2" x14ac:dyDescent="0.35">
      <c r="A226" s="40"/>
      <c r="B226" s="40"/>
    </row>
    <row r="227" spans="1:2" x14ac:dyDescent="0.35">
      <c r="A227" s="40"/>
      <c r="B227" s="40"/>
    </row>
    <row r="228" spans="1:2" x14ac:dyDescent="0.35">
      <c r="A228" s="40"/>
      <c r="B228" s="40"/>
    </row>
    <row r="229" spans="1:2" x14ac:dyDescent="0.35">
      <c r="A229" s="40"/>
      <c r="B229" s="40"/>
    </row>
    <row r="230" spans="1:2" x14ac:dyDescent="0.35">
      <c r="A230" s="40"/>
      <c r="B230" s="40"/>
    </row>
    <row r="231" spans="1:2" x14ac:dyDescent="0.35">
      <c r="A231" s="40"/>
      <c r="B231" s="40"/>
    </row>
    <row r="232" spans="1:2" x14ac:dyDescent="0.35">
      <c r="A232" s="40"/>
      <c r="B232" s="40"/>
    </row>
    <row r="233" spans="1:2" x14ac:dyDescent="0.35">
      <c r="A233" s="40"/>
      <c r="B233" s="40"/>
    </row>
    <row r="234" spans="1:2" x14ac:dyDescent="0.35">
      <c r="A234" s="40"/>
      <c r="B234" s="40"/>
    </row>
    <row r="235" spans="1:2" x14ac:dyDescent="0.35">
      <c r="A235" s="40"/>
      <c r="B235" s="40"/>
    </row>
    <row r="236" spans="1:2" x14ac:dyDescent="0.35">
      <c r="A236" s="40"/>
      <c r="B236" s="40"/>
    </row>
    <row r="237" spans="1:2" x14ac:dyDescent="0.35">
      <c r="A237" s="40"/>
      <c r="B237" s="40"/>
    </row>
    <row r="238" spans="1:2" x14ac:dyDescent="0.35">
      <c r="A238" s="40"/>
      <c r="B238" s="40"/>
    </row>
    <row r="239" spans="1:2" x14ac:dyDescent="0.35">
      <c r="A239" s="40"/>
      <c r="B239" s="40"/>
    </row>
    <row r="240" spans="1:2" x14ac:dyDescent="0.35">
      <c r="A240" s="40"/>
      <c r="B240" s="40"/>
    </row>
    <row r="241" spans="1:2" x14ac:dyDescent="0.35">
      <c r="A241" s="40"/>
      <c r="B241" s="40"/>
    </row>
    <row r="242" spans="1:2" x14ac:dyDescent="0.35">
      <c r="A242" s="40"/>
      <c r="B242" s="40"/>
    </row>
    <row r="243" spans="1:2" x14ac:dyDescent="0.35">
      <c r="A243" s="40"/>
      <c r="B243" s="40"/>
    </row>
    <row r="244" spans="1:2" x14ac:dyDescent="0.35">
      <c r="A244" s="40"/>
      <c r="B244" s="40"/>
    </row>
    <row r="245" spans="1:2" x14ac:dyDescent="0.35">
      <c r="A245" s="40"/>
      <c r="B245" s="40"/>
    </row>
    <row r="246" spans="1:2" x14ac:dyDescent="0.35">
      <c r="A246" s="40"/>
      <c r="B246" s="40"/>
    </row>
    <row r="247" spans="1:2" x14ac:dyDescent="0.35">
      <c r="A247" s="40"/>
      <c r="B247" s="40"/>
    </row>
    <row r="248" spans="1:2" x14ac:dyDescent="0.35">
      <c r="A248" s="40"/>
      <c r="B248" s="40"/>
    </row>
    <row r="249" spans="1:2" x14ac:dyDescent="0.35">
      <c r="A249" s="40"/>
      <c r="B249" s="40"/>
    </row>
    <row r="250" spans="1:2" x14ac:dyDescent="0.35">
      <c r="A250" s="40"/>
      <c r="B250" s="40"/>
    </row>
    <row r="251" spans="1:2" x14ac:dyDescent="0.35">
      <c r="A251" s="40"/>
      <c r="B251" s="40"/>
    </row>
    <row r="252" spans="1:2" x14ac:dyDescent="0.35">
      <c r="A252" s="40"/>
      <c r="B252" s="40"/>
    </row>
    <row r="253" spans="1:2" x14ac:dyDescent="0.35">
      <c r="A253" s="40"/>
      <c r="B253" s="40"/>
    </row>
    <row r="254" spans="1:2" x14ac:dyDescent="0.35">
      <c r="A254" s="40"/>
      <c r="B254" s="40"/>
    </row>
    <row r="255" spans="1:2" x14ac:dyDescent="0.35">
      <c r="A255" s="40"/>
      <c r="B255" s="40"/>
    </row>
    <row r="256" spans="1:2" x14ac:dyDescent="0.35">
      <c r="A256" s="40"/>
      <c r="B256" s="40"/>
    </row>
    <row r="257" spans="1:2" x14ac:dyDescent="0.35">
      <c r="A257" s="40"/>
      <c r="B257" s="40"/>
    </row>
    <row r="258" spans="1:2" x14ac:dyDescent="0.35">
      <c r="A258" s="40"/>
      <c r="B258" s="40"/>
    </row>
    <row r="259" spans="1:2" x14ac:dyDescent="0.35">
      <c r="A259" s="40"/>
      <c r="B259" s="40"/>
    </row>
    <row r="260" spans="1:2" x14ac:dyDescent="0.35">
      <c r="A260" s="40"/>
      <c r="B260" s="40"/>
    </row>
    <row r="261" spans="1:2" x14ac:dyDescent="0.35">
      <c r="A261" s="40"/>
      <c r="B261" s="40"/>
    </row>
    <row r="262" spans="1:2" x14ac:dyDescent="0.35">
      <c r="A262" s="40"/>
      <c r="B262" s="40"/>
    </row>
    <row r="263" spans="1:2" x14ac:dyDescent="0.35">
      <c r="A263" s="40"/>
      <c r="B263" s="40"/>
    </row>
    <row r="264" spans="1:2" x14ac:dyDescent="0.35">
      <c r="A264" s="40"/>
      <c r="B264" s="40"/>
    </row>
    <row r="265" spans="1:2" x14ac:dyDescent="0.35">
      <c r="A265" s="40"/>
      <c r="B265" s="40"/>
    </row>
    <row r="266" spans="1:2" x14ac:dyDescent="0.35">
      <c r="A266" s="40"/>
      <c r="B266" s="40"/>
    </row>
    <row r="267" spans="1:2" x14ac:dyDescent="0.35">
      <c r="A267" s="40"/>
      <c r="B267" s="40"/>
    </row>
    <row r="268" spans="1:2" x14ac:dyDescent="0.35">
      <c r="A268" s="40"/>
      <c r="B268" s="40"/>
    </row>
    <row r="269" spans="1:2" x14ac:dyDescent="0.35">
      <c r="A269" s="40"/>
      <c r="B269" s="40"/>
    </row>
    <row r="270" spans="1:2" x14ac:dyDescent="0.35">
      <c r="A270" s="40"/>
      <c r="B270" s="40"/>
    </row>
    <row r="271" spans="1:2" x14ac:dyDescent="0.35">
      <c r="A271" s="40"/>
      <c r="B271" s="40"/>
    </row>
    <row r="272" spans="1:2" x14ac:dyDescent="0.35">
      <c r="A272" s="40"/>
      <c r="B272" s="40"/>
    </row>
    <row r="273" spans="1:2" x14ac:dyDescent="0.35">
      <c r="A273" s="40"/>
      <c r="B273" s="40"/>
    </row>
    <row r="274" spans="1:2" x14ac:dyDescent="0.35">
      <c r="A274" s="40"/>
      <c r="B274" s="40"/>
    </row>
    <row r="275" spans="1:2" x14ac:dyDescent="0.35">
      <c r="A275" s="40"/>
      <c r="B275" s="40"/>
    </row>
    <row r="276" spans="1:2" x14ac:dyDescent="0.35">
      <c r="A276" s="40"/>
      <c r="B276" s="40"/>
    </row>
    <row r="277" spans="1:2" x14ac:dyDescent="0.35">
      <c r="A277" s="40"/>
      <c r="B277" s="40"/>
    </row>
    <row r="278" spans="1:2" x14ac:dyDescent="0.35">
      <c r="A278" s="40"/>
      <c r="B278" s="40"/>
    </row>
    <row r="279" spans="1:2" x14ac:dyDescent="0.35">
      <c r="A279" s="40"/>
      <c r="B279" s="40"/>
    </row>
    <row r="280" spans="1:2" x14ac:dyDescent="0.35">
      <c r="A280" s="40"/>
      <c r="B280" s="40"/>
    </row>
    <row r="281" spans="1:2" x14ac:dyDescent="0.35">
      <c r="A281" s="40"/>
      <c r="B281" s="40"/>
    </row>
    <row r="282" spans="1:2" x14ac:dyDescent="0.35">
      <c r="A282" s="40"/>
      <c r="B282" s="40"/>
    </row>
    <row r="283" spans="1:2" x14ac:dyDescent="0.35">
      <c r="A283" s="40"/>
      <c r="B283" s="40"/>
    </row>
    <row r="284" spans="1:2" x14ac:dyDescent="0.35">
      <c r="A284" s="40"/>
      <c r="B284" s="40"/>
    </row>
    <row r="285" spans="1:2" x14ac:dyDescent="0.35">
      <c r="A285" s="40"/>
      <c r="B285" s="40"/>
    </row>
    <row r="286" spans="1:2" x14ac:dyDescent="0.35">
      <c r="A286" s="40"/>
      <c r="B286" s="40"/>
    </row>
    <row r="287" spans="1:2" x14ac:dyDescent="0.35">
      <c r="A287" s="40"/>
      <c r="B287" s="40"/>
    </row>
    <row r="288" spans="1:2" x14ac:dyDescent="0.35">
      <c r="A288" s="40"/>
      <c r="B288" s="40"/>
    </row>
    <row r="289" spans="1:2" x14ac:dyDescent="0.35">
      <c r="A289" s="40"/>
      <c r="B289" s="40"/>
    </row>
    <row r="290" spans="1:2" x14ac:dyDescent="0.35">
      <c r="A290" s="40"/>
      <c r="B290" s="40"/>
    </row>
    <row r="291" spans="1:2" x14ac:dyDescent="0.35">
      <c r="A291" s="40"/>
      <c r="B291" s="40"/>
    </row>
    <row r="292" spans="1:2" x14ac:dyDescent="0.35">
      <c r="A292" s="40"/>
      <c r="B292" s="40"/>
    </row>
    <row r="293" spans="1:2" x14ac:dyDescent="0.35">
      <c r="A293" s="40"/>
      <c r="B293" s="40"/>
    </row>
    <row r="294" spans="1:2" x14ac:dyDescent="0.35">
      <c r="A294" s="40"/>
      <c r="B294" s="40"/>
    </row>
    <row r="295" spans="1:2" x14ac:dyDescent="0.35">
      <c r="A295" s="40"/>
      <c r="B295" s="40"/>
    </row>
    <row r="296" spans="1:2" x14ac:dyDescent="0.35">
      <c r="A296" s="40"/>
      <c r="B296" s="40"/>
    </row>
    <row r="297" spans="1:2" x14ac:dyDescent="0.35">
      <c r="A297" s="40"/>
      <c r="B297" s="40"/>
    </row>
    <row r="298" spans="1:2" x14ac:dyDescent="0.35">
      <c r="A298" s="40"/>
      <c r="B298" s="40"/>
    </row>
    <row r="299" spans="1:2" x14ac:dyDescent="0.35">
      <c r="A299" s="40"/>
      <c r="B299" s="40"/>
    </row>
    <row r="300" spans="1:2" x14ac:dyDescent="0.35">
      <c r="A300" s="40"/>
      <c r="B300" s="40"/>
    </row>
    <row r="301" spans="1:2" x14ac:dyDescent="0.35">
      <c r="A301" s="40"/>
      <c r="B301" s="40"/>
    </row>
    <row r="302" spans="1:2" x14ac:dyDescent="0.35">
      <c r="A302" s="40"/>
      <c r="B302" s="40"/>
    </row>
    <row r="303" spans="1:2" x14ac:dyDescent="0.35">
      <c r="A303" s="40"/>
      <c r="B303" s="40"/>
    </row>
    <row r="304" spans="1:2" x14ac:dyDescent="0.35">
      <c r="A304" s="40"/>
      <c r="B304" s="40"/>
    </row>
    <row r="305" spans="1:2" x14ac:dyDescent="0.35">
      <c r="A305" s="40"/>
      <c r="B305" s="40"/>
    </row>
    <row r="306" spans="1:2" x14ac:dyDescent="0.35">
      <c r="A306" s="40"/>
      <c r="B306" s="40"/>
    </row>
    <row r="307" spans="1:2" x14ac:dyDescent="0.35">
      <c r="A307" s="40"/>
      <c r="B307" s="40"/>
    </row>
    <row r="308" spans="1:2" x14ac:dyDescent="0.35">
      <c r="A308" s="40"/>
      <c r="B308" s="40"/>
    </row>
    <row r="309" spans="1:2" x14ac:dyDescent="0.35">
      <c r="A309" s="40"/>
      <c r="B309" s="40"/>
    </row>
    <row r="310" spans="1:2" x14ac:dyDescent="0.35">
      <c r="A310" s="40"/>
      <c r="B310" s="40"/>
    </row>
    <row r="311" spans="1:2" x14ac:dyDescent="0.35">
      <c r="A311" s="40"/>
      <c r="B311" s="40"/>
    </row>
    <row r="312" spans="1:2" x14ac:dyDescent="0.35">
      <c r="A312" s="40"/>
      <c r="B312" s="40"/>
    </row>
    <row r="313" spans="1:2" x14ac:dyDescent="0.35">
      <c r="A313" s="40"/>
      <c r="B313" s="40"/>
    </row>
    <row r="314" spans="1:2" x14ac:dyDescent="0.35">
      <c r="A314" s="40"/>
      <c r="B314" s="40"/>
    </row>
    <row r="315" spans="1:2" x14ac:dyDescent="0.35">
      <c r="A315" s="40"/>
      <c r="B315" s="40"/>
    </row>
    <row r="316" spans="1:2" x14ac:dyDescent="0.35">
      <c r="A316" s="40"/>
      <c r="B316" s="40"/>
    </row>
    <row r="317" spans="1:2" x14ac:dyDescent="0.35">
      <c r="A317" s="40"/>
      <c r="B317" s="40"/>
    </row>
    <row r="318" spans="1:2" x14ac:dyDescent="0.35">
      <c r="A318" s="40"/>
      <c r="B318" s="40"/>
    </row>
    <row r="319" spans="1:2" x14ac:dyDescent="0.35">
      <c r="A319" s="40"/>
      <c r="B319" s="40"/>
    </row>
    <row r="320" spans="1:2" x14ac:dyDescent="0.35">
      <c r="A320" s="40"/>
      <c r="B320" s="40"/>
    </row>
    <row r="321" spans="1:2" x14ac:dyDescent="0.35">
      <c r="A321" s="40"/>
      <c r="B321" s="40"/>
    </row>
    <row r="322" spans="1:2" x14ac:dyDescent="0.35">
      <c r="A322" s="40"/>
      <c r="B322" s="40"/>
    </row>
    <row r="323" spans="1:2" x14ac:dyDescent="0.35">
      <c r="A323" s="40"/>
      <c r="B323" s="40"/>
    </row>
    <row r="324" spans="1:2" x14ac:dyDescent="0.35">
      <c r="A324" s="40"/>
      <c r="B324" s="40"/>
    </row>
    <row r="325" spans="1:2" x14ac:dyDescent="0.35">
      <c r="A325" s="40"/>
      <c r="B325" s="40"/>
    </row>
    <row r="326" spans="1:2" x14ac:dyDescent="0.35">
      <c r="A326" s="40"/>
      <c r="B326" s="40"/>
    </row>
    <row r="327" spans="1:2" x14ac:dyDescent="0.35">
      <c r="A327" s="40"/>
      <c r="B327" s="40"/>
    </row>
    <row r="328" spans="1:2" x14ac:dyDescent="0.35">
      <c r="A328" s="40"/>
      <c r="B328" s="40"/>
    </row>
    <row r="329" spans="1:2" x14ac:dyDescent="0.35">
      <c r="A329" s="40"/>
      <c r="B329" s="40"/>
    </row>
    <row r="330" spans="1:2" x14ac:dyDescent="0.35">
      <c r="A330" s="40"/>
      <c r="B330" s="40"/>
    </row>
    <row r="331" spans="1:2" x14ac:dyDescent="0.35">
      <c r="A331" s="40"/>
      <c r="B331" s="40"/>
    </row>
    <row r="332" spans="1:2" x14ac:dyDescent="0.35">
      <c r="A332" s="40"/>
      <c r="B332" s="40"/>
    </row>
    <row r="333" spans="1:2" x14ac:dyDescent="0.35">
      <c r="A333" s="40"/>
      <c r="B333" s="40"/>
    </row>
    <row r="334" spans="1:2" x14ac:dyDescent="0.35">
      <c r="A334" s="40"/>
      <c r="B334" s="40"/>
    </row>
    <row r="335" spans="1:2" x14ac:dyDescent="0.35">
      <c r="A335" s="40"/>
      <c r="B335" s="40"/>
    </row>
    <row r="336" spans="1:2" x14ac:dyDescent="0.35">
      <c r="A336" s="40"/>
      <c r="B336" s="40"/>
    </row>
    <row r="337" spans="1:2" x14ac:dyDescent="0.35">
      <c r="A337" s="40"/>
      <c r="B337" s="40"/>
    </row>
    <row r="338" spans="1:2" x14ac:dyDescent="0.35">
      <c r="A338" s="40"/>
      <c r="B338" s="40"/>
    </row>
    <row r="339" spans="1:2" x14ac:dyDescent="0.35">
      <c r="A339" s="40"/>
      <c r="B339" s="40"/>
    </row>
    <row r="340" spans="1:2" x14ac:dyDescent="0.35">
      <c r="A340" s="40"/>
      <c r="B340" s="40"/>
    </row>
    <row r="341" spans="1:2" x14ac:dyDescent="0.35">
      <c r="A341" s="40"/>
      <c r="B341" s="40"/>
    </row>
    <row r="342" spans="1:2" x14ac:dyDescent="0.35">
      <c r="A342" s="40"/>
      <c r="B342" s="40"/>
    </row>
    <row r="343" spans="1:2" x14ac:dyDescent="0.35">
      <c r="A343" s="40"/>
      <c r="B343" s="40"/>
    </row>
    <row r="344" spans="1:2" x14ac:dyDescent="0.35">
      <c r="A344" s="40"/>
      <c r="B344" s="40"/>
    </row>
    <row r="345" spans="1:2" x14ac:dyDescent="0.35">
      <c r="A345" s="40"/>
      <c r="B345" s="40"/>
    </row>
    <row r="346" spans="1:2" x14ac:dyDescent="0.35">
      <c r="A346" s="40"/>
      <c r="B346" s="40"/>
    </row>
    <row r="347" spans="1:2" x14ac:dyDescent="0.35">
      <c r="A347" s="40"/>
      <c r="B347" s="40"/>
    </row>
    <row r="348" spans="1:2" x14ac:dyDescent="0.35">
      <c r="A348" s="40"/>
      <c r="B348" s="40"/>
    </row>
    <row r="349" spans="1:2" x14ac:dyDescent="0.35">
      <c r="A349" s="40"/>
      <c r="B349" s="40"/>
    </row>
    <row r="350" spans="1:2" x14ac:dyDescent="0.35">
      <c r="A350" s="40"/>
      <c r="B350" s="40"/>
    </row>
    <row r="351" spans="1:2" x14ac:dyDescent="0.35">
      <c r="A351" s="40"/>
      <c r="B351" s="40"/>
    </row>
    <row r="352" spans="1:2" x14ac:dyDescent="0.35">
      <c r="A352" s="40"/>
      <c r="B352" s="40"/>
    </row>
    <row r="353" spans="1:2" x14ac:dyDescent="0.35">
      <c r="A353" s="40"/>
      <c r="B353" s="40"/>
    </row>
    <row r="354" spans="1:2" x14ac:dyDescent="0.35">
      <c r="A354" s="40"/>
      <c r="B354" s="40"/>
    </row>
    <row r="355" spans="1:2" x14ac:dyDescent="0.35">
      <c r="A355" s="40"/>
      <c r="B355" s="40"/>
    </row>
    <row r="356" spans="1:2" x14ac:dyDescent="0.35">
      <c r="A356" s="40"/>
      <c r="B356" s="40"/>
    </row>
    <row r="357" spans="1:2" x14ac:dyDescent="0.35">
      <c r="A357" s="40"/>
      <c r="B357" s="40"/>
    </row>
    <row r="358" spans="1:2" x14ac:dyDescent="0.35">
      <c r="A358" s="40"/>
      <c r="B358" s="40"/>
    </row>
    <row r="359" spans="1:2" x14ac:dyDescent="0.35">
      <c r="A359" s="40"/>
      <c r="B359" s="40"/>
    </row>
    <row r="360" spans="1:2" x14ac:dyDescent="0.35">
      <c r="A360" s="40"/>
      <c r="B360" s="40"/>
    </row>
    <row r="361" spans="1:2" x14ac:dyDescent="0.35">
      <c r="A361" s="40"/>
      <c r="B361" s="40"/>
    </row>
    <row r="362" spans="1:2" x14ac:dyDescent="0.35">
      <c r="A362" s="40"/>
      <c r="B362" s="40"/>
    </row>
    <row r="363" spans="1:2" x14ac:dyDescent="0.35">
      <c r="A363" s="40"/>
      <c r="B363" s="40"/>
    </row>
    <row r="364" spans="1:2" x14ac:dyDescent="0.35">
      <c r="A364" s="40"/>
      <c r="B364" s="40"/>
    </row>
    <row r="365" spans="1:2" x14ac:dyDescent="0.35">
      <c r="A365" s="40"/>
      <c r="B365" s="40"/>
    </row>
    <row r="366" spans="1:2" x14ac:dyDescent="0.35">
      <c r="A366" s="40"/>
      <c r="B366" s="40"/>
    </row>
    <row r="367" spans="1:2" x14ac:dyDescent="0.35">
      <c r="A367" s="40"/>
      <c r="B367" s="40"/>
    </row>
    <row r="368" spans="1:2" x14ac:dyDescent="0.35">
      <c r="A368" s="40"/>
      <c r="B368" s="40"/>
    </row>
    <row r="369" spans="1:2" x14ac:dyDescent="0.35">
      <c r="A369" s="40"/>
      <c r="B369" s="40"/>
    </row>
    <row r="370" spans="1:2" x14ac:dyDescent="0.35">
      <c r="A370" s="40"/>
      <c r="B370" s="40"/>
    </row>
    <row r="371" spans="1:2" x14ac:dyDescent="0.35">
      <c r="A371" s="40"/>
      <c r="B371" s="40"/>
    </row>
    <row r="372" spans="1:2" x14ac:dyDescent="0.35">
      <c r="A372" s="40"/>
      <c r="B372" s="40"/>
    </row>
    <row r="373" spans="1:2" x14ac:dyDescent="0.35">
      <c r="A373" s="40"/>
      <c r="B373" s="40"/>
    </row>
    <row r="374" spans="1:2" x14ac:dyDescent="0.35">
      <c r="A374" s="40"/>
      <c r="B374" s="40"/>
    </row>
    <row r="375" spans="1:2" x14ac:dyDescent="0.35">
      <c r="A375" s="40"/>
      <c r="B375" s="40"/>
    </row>
    <row r="376" spans="1:2" x14ac:dyDescent="0.35">
      <c r="A376" s="40"/>
      <c r="B376" s="40"/>
    </row>
    <row r="377" spans="1:2" x14ac:dyDescent="0.35">
      <c r="A377" s="40"/>
      <c r="B377" s="40"/>
    </row>
    <row r="378" spans="1:2" x14ac:dyDescent="0.35">
      <c r="A378" s="40"/>
      <c r="B378" s="40"/>
    </row>
    <row r="379" spans="1:2" x14ac:dyDescent="0.35">
      <c r="A379" s="40"/>
      <c r="B379" s="40"/>
    </row>
    <row r="380" spans="1:2" x14ac:dyDescent="0.35">
      <c r="A380" s="40"/>
      <c r="B380" s="40"/>
    </row>
    <row r="381" spans="1:2" x14ac:dyDescent="0.35">
      <c r="A381" s="40"/>
      <c r="B381" s="40"/>
    </row>
    <row r="382" spans="1:2" x14ac:dyDescent="0.35">
      <c r="A382" s="40"/>
      <c r="B382" s="40"/>
    </row>
    <row r="383" spans="1:2" x14ac:dyDescent="0.35">
      <c r="A383" s="40"/>
      <c r="B383" s="40"/>
    </row>
    <row r="384" spans="1:2" x14ac:dyDescent="0.35">
      <c r="A384" s="40"/>
      <c r="B384" s="40"/>
    </row>
    <row r="385" spans="1:2" x14ac:dyDescent="0.35">
      <c r="A385" s="40"/>
      <c r="B385" s="40"/>
    </row>
    <row r="386" spans="1:2" x14ac:dyDescent="0.35">
      <c r="A386" s="40"/>
      <c r="B386" s="40"/>
    </row>
    <row r="387" spans="1:2" x14ac:dyDescent="0.35">
      <c r="A387" s="40"/>
      <c r="B387" s="40"/>
    </row>
    <row r="388" spans="1:2" x14ac:dyDescent="0.35">
      <c r="A388" s="40"/>
      <c r="B388" s="40"/>
    </row>
    <row r="389" spans="1:2" x14ac:dyDescent="0.35">
      <c r="A389" s="40"/>
      <c r="B389" s="40"/>
    </row>
    <row r="390" spans="1:2" x14ac:dyDescent="0.35">
      <c r="A390" s="40"/>
      <c r="B390" s="40"/>
    </row>
    <row r="391" spans="1:2" x14ac:dyDescent="0.35">
      <c r="A391" s="40"/>
      <c r="B391" s="40"/>
    </row>
    <row r="392" spans="1:2" x14ac:dyDescent="0.35">
      <c r="A392" s="40"/>
      <c r="B392" s="40"/>
    </row>
    <row r="393" spans="1:2" x14ac:dyDescent="0.35">
      <c r="A393" s="40"/>
      <c r="B393" s="40"/>
    </row>
    <row r="394" spans="1:2" x14ac:dyDescent="0.35">
      <c r="A394" s="40"/>
      <c r="B394" s="40"/>
    </row>
    <row r="395" spans="1:2" x14ac:dyDescent="0.35">
      <c r="A395" s="40"/>
      <c r="B395" s="40"/>
    </row>
    <row r="396" spans="1:2" x14ac:dyDescent="0.35">
      <c r="A396" s="40"/>
      <c r="B396" s="40"/>
    </row>
    <row r="397" spans="1:2" x14ac:dyDescent="0.35">
      <c r="A397" s="40"/>
      <c r="B397" s="40"/>
    </row>
    <row r="398" spans="1:2" x14ac:dyDescent="0.35">
      <c r="A398" s="40"/>
      <c r="B398" s="40"/>
    </row>
    <row r="399" spans="1:2" x14ac:dyDescent="0.35">
      <c r="A399" s="40"/>
      <c r="B399" s="40"/>
    </row>
    <row r="400" spans="1:2" x14ac:dyDescent="0.35">
      <c r="A400" s="40"/>
      <c r="B400" s="40"/>
    </row>
    <row r="401" spans="1:2" x14ac:dyDescent="0.35">
      <c r="A401" s="40"/>
      <c r="B401" s="40"/>
    </row>
    <row r="402" spans="1:2" x14ac:dyDescent="0.35">
      <c r="A402" s="40"/>
      <c r="B402" s="40"/>
    </row>
    <row r="403" spans="1:2" x14ac:dyDescent="0.35">
      <c r="A403" s="40"/>
      <c r="B403" s="40"/>
    </row>
    <row r="404" spans="1:2" x14ac:dyDescent="0.35">
      <c r="A404" s="40"/>
      <c r="B404" s="40"/>
    </row>
    <row r="405" spans="1:2" x14ac:dyDescent="0.35">
      <c r="A405" s="40"/>
      <c r="B405" s="40"/>
    </row>
    <row r="406" spans="1:2" x14ac:dyDescent="0.35">
      <c r="A406" s="40"/>
      <c r="B406" s="40"/>
    </row>
    <row r="407" spans="1:2" x14ac:dyDescent="0.35">
      <c r="A407" s="40"/>
      <c r="B407" s="40"/>
    </row>
    <row r="408" spans="1:2" x14ac:dyDescent="0.35">
      <c r="A408" s="40"/>
      <c r="B408" s="40"/>
    </row>
    <row r="409" spans="1:2" x14ac:dyDescent="0.35">
      <c r="A409" s="40"/>
      <c r="B409" s="40"/>
    </row>
    <row r="410" spans="1:2" x14ac:dyDescent="0.35">
      <c r="A410" s="40"/>
      <c r="B410" s="40"/>
    </row>
    <row r="411" spans="1:2" x14ac:dyDescent="0.35">
      <c r="A411" s="40"/>
      <c r="B411" s="40"/>
    </row>
    <row r="412" spans="1:2" x14ac:dyDescent="0.35">
      <c r="A412" s="40"/>
      <c r="B412" s="40"/>
    </row>
    <row r="413" spans="1:2" x14ac:dyDescent="0.35">
      <c r="A413" s="40"/>
      <c r="B413" s="40"/>
    </row>
    <row r="414" spans="1:2" x14ac:dyDescent="0.35">
      <c r="A414" s="40"/>
      <c r="B414" s="40"/>
    </row>
    <row r="415" spans="1:2" x14ac:dyDescent="0.35">
      <c r="A415" s="40"/>
      <c r="B415" s="40"/>
    </row>
    <row r="416" spans="1:2" x14ac:dyDescent="0.35">
      <c r="A416" s="40"/>
      <c r="B416" s="40"/>
    </row>
    <row r="417" spans="1:2" x14ac:dyDescent="0.35">
      <c r="A417" s="40"/>
      <c r="B417" s="40"/>
    </row>
    <row r="418" spans="1:2" x14ac:dyDescent="0.35">
      <c r="A418" s="40"/>
      <c r="B418" s="40"/>
    </row>
    <row r="419" spans="1:2" x14ac:dyDescent="0.35">
      <c r="A419" s="40"/>
      <c r="B419" s="40"/>
    </row>
    <row r="420" spans="1:2" x14ac:dyDescent="0.35">
      <c r="A420" s="40"/>
      <c r="B420" s="40"/>
    </row>
    <row r="421" spans="1:2" x14ac:dyDescent="0.35">
      <c r="A421" s="40"/>
      <c r="B421" s="40"/>
    </row>
    <row r="422" spans="1:2" x14ac:dyDescent="0.35">
      <c r="A422" s="40"/>
      <c r="B422" s="40"/>
    </row>
    <row r="423" spans="1:2" x14ac:dyDescent="0.35">
      <c r="A423" s="40"/>
      <c r="B423" s="40"/>
    </row>
    <row r="424" spans="1:2" x14ac:dyDescent="0.35">
      <c r="A424" s="40"/>
      <c r="B424" s="40"/>
    </row>
    <row r="425" spans="1:2" x14ac:dyDescent="0.35">
      <c r="A425" s="40"/>
      <c r="B425" s="40"/>
    </row>
    <row r="426" spans="1:2" x14ac:dyDescent="0.35">
      <c r="A426" s="40"/>
      <c r="B426" s="40"/>
    </row>
    <row r="427" spans="1:2" x14ac:dyDescent="0.35">
      <c r="A427" s="40"/>
      <c r="B427" s="40"/>
    </row>
    <row r="428" spans="1:2" x14ac:dyDescent="0.35">
      <c r="A428" s="40"/>
      <c r="B428" s="40"/>
    </row>
    <row r="429" spans="1:2" x14ac:dyDescent="0.35">
      <c r="A429" s="40"/>
      <c r="B429" s="40"/>
    </row>
    <row r="430" spans="1:2" x14ac:dyDescent="0.35">
      <c r="A430" s="40"/>
      <c r="B430" s="40"/>
    </row>
    <row r="431" spans="1:2" x14ac:dyDescent="0.35">
      <c r="A431" s="40"/>
      <c r="B431" s="40"/>
    </row>
    <row r="432" spans="1:2" x14ac:dyDescent="0.35">
      <c r="A432" s="40"/>
      <c r="B432" s="40"/>
    </row>
    <row r="433" spans="1:2" x14ac:dyDescent="0.35">
      <c r="A433" s="40"/>
      <c r="B433" s="40"/>
    </row>
    <row r="434" spans="1:2" x14ac:dyDescent="0.35">
      <c r="A434" s="40"/>
      <c r="B434" s="40"/>
    </row>
    <row r="435" spans="1:2" x14ac:dyDescent="0.35">
      <c r="A435" s="40"/>
      <c r="B435" s="40"/>
    </row>
    <row r="436" spans="1:2" x14ac:dyDescent="0.35">
      <c r="A436" s="40"/>
      <c r="B436" s="40"/>
    </row>
    <row r="437" spans="1:2" x14ac:dyDescent="0.35">
      <c r="A437" s="40"/>
      <c r="B437" s="40"/>
    </row>
    <row r="438" spans="1:2" x14ac:dyDescent="0.35">
      <c r="A438" s="40"/>
      <c r="B438" s="40"/>
    </row>
    <row r="439" spans="1:2" x14ac:dyDescent="0.35">
      <c r="A439" s="40"/>
      <c r="B439" s="40"/>
    </row>
    <row r="440" spans="1:2" x14ac:dyDescent="0.35">
      <c r="A440" s="40"/>
      <c r="B440" s="40"/>
    </row>
    <row r="441" spans="1:2" x14ac:dyDescent="0.35">
      <c r="A441" s="40"/>
      <c r="B441" s="40"/>
    </row>
    <row r="442" spans="1:2" x14ac:dyDescent="0.35">
      <c r="A442" s="40"/>
      <c r="B442" s="40"/>
    </row>
    <row r="443" spans="1:2" x14ac:dyDescent="0.35">
      <c r="A443" s="40"/>
      <c r="B443" s="40"/>
    </row>
    <row r="444" spans="1:2" x14ac:dyDescent="0.35">
      <c r="A444" s="40"/>
      <c r="B444" s="40"/>
    </row>
    <row r="445" spans="1:2" x14ac:dyDescent="0.35">
      <c r="A445" s="40"/>
      <c r="B445" s="40"/>
    </row>
    <row r="446" spans="1:2" x14ac:dyDescent="0.35">
      <c r="A446" s="40"/>
      <c r="B446" s="40"/>
    </row>
    <row r="447" spans="1:2" x14ac:dyDescent="0.35">
      <c r="A447" s="40"/>
      <c r="B447" s="40"/>
    </row>
    <row r="448" spans="1:2" x14ac:dyDescent="0.35">
      <c r="A448" s="40"/>
      <c r="B448" s="40"/>
    </row>
    <row r="449" spans="1:2" x14ac:dyDescent="0.35">
      <c r="A449" s="40"/>
      <c r="B449" s="40"/>
    </row>
    <row r="450" spans="1:2" x14ac:dyDescent="0.35">
      <c r="A450" s="40"/>
      <c r="B450" s="40"/>
    </row>
    <row r="451" spans="1:2" x14ac:dyDescent="0.35">
      <c r="A451" s="40"/>
      <c r="B451" s="40"/>
    </row>
    <row r="452" spans="1:2" x14ac:dyDescent="0.35">
      <c r="A452" s="40"/>
      <c r="B452" s="40"/>
    </row>
    <row r="453" spans="1:2" x14ac:dyDescent="0.35">
      <c r="A453" s="40"/>
      <c r="B453" s="40"/>
    </row>
    <row r="454" spans="1:2" x14ac:dyDescent="0.35">
      <c r="A454" s="40"/>
      <c r="B454" s="40"/>
    </row>
    <row r="455" spans="1:2" x14ac:dyDescent="0.35">
      <c r="A455" s="40"/>
      <c r="B455" s="40"/>
    </row>
    <row r="456" spans="1:2" x14ac:dyDescent="0.35">
      <c r="A456" s="40"/>
      <c r="B456" s="40"/>
    </row>
    <row r="457" spans="1:2" x14ac:dyDescent="0.35">
      <c r="A457" s="40"/>
      <c r="B457" s="40"/>
    </row>
    <row r="458" spans="1:2" x14ac:dyDescent="0.35">
      <c r="A458" s="40"/>
      <c r="B458" s="40"/>
    </row>
    <row r="459" spans="1:2" x14ac:dyDescent="0.35">
      <c r="A459" s="40"/>
      <c r="B459" s="40"/>
    </row>
    <row r="460" spans="1:2" x14ac:dyDescent="0.35">
      <c r="A460" s="40"/>
      <c r="B460" s="40"/>
    </row>
    <row r="461" spans="1:2" x14ac:dyDescent="0.35">
      <c r="A461" s="40"/>
      <c r="B461" s="40"/>
    </row>
    <row r="462" spans="1:2" x14ac:dyDescent="0.35">
      <c r="A462" s="40"/>
      <c r="B462" s="40"/>
    </row>
    <row r="463" spans="1:2" x14ac:dyDescent="0.35">
      <c r="A463" s="40"/>
      <c r="B463" s="40"/>
    </row>
    <row r="464" spans="1:2" x14ac:dyDescent="0.35">
      <c r="A464" s="40"/>
      <c r="B464" s="40"/>
    </row>
    <row r="465" spans="1:2" x14ac:dyDescent="0.35">
      <c r="A465" s="40"/>
      <c r="B465" s="40"/>
    </row>
    <row r="466" spans="1:2" x14ac:dyDescent="0.35">
      <c r="A466" s="40"/>
      <c r="B466" s="40"/>
    </row>
    <row r="467" spans="1:2" x14ac:dyDescent="0.35">
      <c r="A467" s="40"/>
      <c r="B467" s="40"/>
    </row>
    <row r="468" spans="1:2" x14ac:dyDescent="0.35">
      <c r="A468" s="40"/>
      <c r="B468" s="40"/>
    </row>
    <row r="469" spans="1:2" x14ac:dyDescent="0.35">
      <c r="A469" s="40"/>
      <c r="B469" s="40"/>
    </row>
    <row r="470" spans="1:2" x14ac:dyDescent="0.35">
      <c r="A470" s="40"/>
      <c r="B470" s="40"/>
    </row>
    <row r="471" spans="1:2" x14ac:dyDescent="0.35">
      <c r="A471" s="40"/>
      <c r="B471" s="40"/>
    </row>
    <row r="472" spans="1:2" x14ac:dyDescent="0.35">
      <c r="A472" s="40"/>
      <c r="B472" s="40"/>
    </row>
    <row r="473" spans="1:2" x14ac:dyDescent="0.35">
      <c r="A473" s="40"/>
      <c r="B473" s="40"/>
    </row>
    <row r="474" spans="1:2" x14ac:dyDescent="0.35">
      <c r="A474" s="40"/>
      <c r="B474" s="40"/>
    </row>
    <row r="475" spans="1:2" x14ac:dyDescent="0.35">
      <c r="A475" s="40"/>
      <c r="B475" s="40"/>
    </row>
    <row r="476" spans="1:2" x14ac:dyDescent="0.35">
      <c r="A476" s="40"/>
      <c r="B476" s="40"/>
    </row>
    <row r="477" spans="1:2" x14ac:dyDescent="0.35">
      <c r="A477" s="40"/>
      <c r="B477" s="40"/>
    </row>
    <row r="478" spans="1:2" x14ac:dyDescent="0.35">
      <c r="A478" s="40"/>
      <c r="B478" s="40"/>
    </row>
    <row r="479" spans="1:2" x14ac:dyDescent="0.35">
      <c r="A479" s="40"/>
      <c r="B479" s="40"/>
    </row>
    <row r="480" spans="1:2" x14ac:dyDescent="0.35">
      <c r="A480" s="40"/>
      <c r="B480" s="40"/>
    </row>
    <row r="481" spans="1:2" x14ac:dyDescent="0.35">
      <c r="A481" s="40"/>
      <c r="B481" s="40"/>
    </row>
    <row r="482" spans="1:2" x14ac:dyDescent="0.35">
      <c r="A482" s="40"/>
      <c r="B482" s="40"/>
    </row>
    <row r="483" spans="1:2" x14ac:dyDescent="0.35">
      <c r="A483" s="40"/>
      <c r="B483" s="40"/>
    </row>
    <row r="484" spans="1:2" x14ac:dyDescent="0.35">
      <c r="A484" s="40"/>
      <c r="B484" s="40"/>
    </row>
    <row r="485" spans="1:2" x14ac:dyDescent="0.35">
      <c r="A485" s="40"/>
      <c r="B485" s="40"/>
    </row>
    <row r="486" spans="1:2" x14ac:dyDescent="0.35">
      <c r="A486" s="40"/>
      <c r="B486" s="40"/>
    </row>
    <row r="487" spans="1:2" x14ac:dyDescent="0.35">
      <c r="A487" s="40"/>
      <c r="B487" s="40"/>
    </row>
    <row r="488" spans="1:2" x14ac:dyDescent="0.35">
      <c r="A488" s="40"/>
      <c r="B488" s="40"/>
    </row>
    <row r="489" spans="1:2" x14ac:dyDescent="0.35">
      <c r="A489" s="40"/>
      <c r="B489" s="40"/>
    </row>
    <row r="490" spans="1:2" x14ac:dyDescent="0.35">
      <c r="A490" s="40"/>
      <c r="B490" s="40"/>
    </row>
    <row r="491" spans="1:2" x14ac:dyDescent="0.35">
      <c r="A491" s="40"/>
      <c r="B491" s="40"/>
    </row>
    <row r="492" spans="1:2" x14ac:dyDescent="0.35">
      <c r="A492" s="40"/>
      <c r="B492" s="40"/>
    </row>
    <row r="493" spans="1:2" x14ac:dyDescent="0.35">
      <c r="A493" s="40"/>
      <c r="B493" s="40"/>
    </row>
    <row r="494" spans="1:2" x14ac:dyDescent="0.35">
      <c r="A494" s="40"/>
      <c r="B494" s="40"/>
    </row>
    <row r="495" spans="1:2" x14ac:dyDescent="0.35">
      <c r="A495" s="40"/>
      <c r="B495" s="40"/>
    </row>
    <row r="496" spans="1:2" x14ac:dyDescent="0.35">
      <c r="A496" s="40"/>
      <c r="B496" s="40"/>
    </row>
    <row r="497" spans="1:2" x14ac:dyDescent="0.35">
      <c r="A497" s="40"/>
      <c r="B497" s="40"/>
    </row>
    <row r="498" spans="1:2" x14ac:dyDescent="0.35">
      <c r="A498" s="40"/>
      <c r="B498" s="40"/>
    </row>
    <row r="499" spans="1:2" x14ac:dyDescent="0.35">
      <c r="A499" s="40"/>
      <c r="B499" s="40"/>
    </row>
    <row r="500" spans="1:2" x14ac:dyDescent="0.35">
      <c r="A500" s="40"/>
      <c r="B500" s="40"/>
    </row>
    <row r="501" spans="1:2" x14ac:dyDescent="0.35">
      <c r="A501" s="40"/>
      <c r="B501" s="40"/>
    </row>
    <row r="502" spans="1:2" x14ac:dyDescent="0.35">
      <c r="A502" s="40"/>
      <c r="B502" s="40"/>
    </row>
    <row r="503" spans="1:2" x14ac:dyDescent="0.35">
      <c r="A503" s="40"/>
      <c r="B503" s="40"/>
    </row>
    <row r="504" spans="1:2" x14ac:dyDescent="0.35">
      <c r="A504" s="40"/>
      <c r="B504" s="40"/>
    </row>
    <row r="505" spans="1:2" x14ac:dyDescent="0.35">
      <c r="A505" s="40"/>
      <c r="B505" s="40"/>
    </row>
    <row r="506" spans="1:2" x14ac:dyDescent="0.35">
      <c r="A506" s="40"/>
      <c r="B506" s="40"/>
    </row>
    <row r="507" spans="1:2" x14ac:dyDescent="0.35">
      <c r="A507" s="40"/>
      <c r="B507" s="40"/>
    </row>
    <row r="508" spans="1:2" x14ac:dyDescent="0.35">
      <c r="A508" s="40"/>
      <c r="B508" s="40"/>
    </row>
    <row r="509" spans="1:2" x14ac:dyDescent="0.35">
      <c r="A509" s="40"/>
      <c r="B509" s="40"/>
    </row>
    <row r="510" spans="1:2" x14ac:dyDescent="0.35">
      <c r="A510" s="40"/>
      <c r="B510" s="40"/>
    </row>
    <row r="511" spans="1:2" x14ac:dyDescent="0.35">
      <c r="A511" s="40"/>
      <c r="B511" s="40"/>
    </row>
    <row r="512" spans="1:2" x14ac:dyDescent="0.35">
      <c r="A512" s="40"/>
      <c r="B512" s="40"/>
    </row>
    <row r="513" spans="1:2" x14ac:dyDescent="0.35">
      <c r="A513" s="40"/>
      <c r="B513" s="40"/>
    </row>
    <row r="514" spans="1:2" x14ac:dyDescent="0.35">
      <c r="A514" s="40"/>
      <c r="B514" s="40"/>
    </row>
    <row r="515" spans="1:2" x14ac:dyDescent="0.35">
      <c r="A515" s="40"/>
      <c r="B515" s="40"/>
    </row>
    <row r="516" spans="1:2" x14ac:dyDescent="0.35">
      <c r="A516" s="40"/>
      <c r="B516" s="40"/>
    </row>
    <row r="517" spans="1:2" x14ac:dyDescent="0.35">
      <c r="A517" s="40"/>
      <c r="B517" s="40"/>
    </row>
    <row r="518" spans="1:2" x14ac:dyDescent="0.35">
      <c r="A518" s="40"/>
      <c r="B518" s="40"/>
    </row>
    <row r="519" spans="1:2" x14ac:dyDescent="0.35">
      <c r="A519" s="40"/>
      <c r="B519" s="40"/>
    </row>
    <row r="520" spans="1:2" x14ac:dyDescent="0.35">
      <c r="A520" s="40"/>
      <c r="B520" s="40"/>
    </row>
    <row r="521" spans="1:2" x14ac:dyDescent="0.35">
      <c r="A521" s="40"/>
      <c r="B521" s="40"/>
    </row>
    <row r="522" spans="1:2" x14ac:dyDescent="0.35">
      <c r="A522" s="40"/>
      <c r="B522" s="40"/>
    </row>
    <row r="523" spans="1:2" x14ac:dyDescent="0.35">
      <c r="A523" s="40"/>
      <c r="B523" s="40"/>
    </row>
    <row r="524" spans="1:2" x14ac:dyDescent="0.35">
      <c r="A524" s="40"/>
      <c r="B524" s="40"/>
    </row>
    <row r="525" spans="1:2" x14ac:dyDescent="0.35">
      <c r="A525" s="40"/>
      <c r="B525" s="40"/>
    </row>
    <row r="526" spans="1:2" x14ac:dyDescent="0.35">
      <c r="A526" s="40"/>
      <c r="B526" s="40"/>
    </row>
    <row r="527" spans="1:2" x14ac:dyDescent="0.35">
      <c r="A527" s="40"/>
      <c r="B527" s="40"/>
    </row>
    <row r="528" spans="1:2" x14ac:dyDescent="0.35">
      <c r="A528" s="40"/>
      <c r="B528" s="40"/>
    </row>
    <row r="529" spans="1:2" x14ac:dyDescent="0.35">
      <c r="A529" s="40"/>
      <c r="B529" s="40"/>
    </row>
    <row r="530" spans="1:2" x14ac:dyDescent="0.35">
      <c r="A530" s="40"/>
      <c r="B530" s="40"/>
    </row>
    <row r="531" spans="1:2" x14ac:dyDescent="0.35">
      <c r="A531" s="40"/>
      <c r="B531" s="40"/>
    </row>
    <row r="532" spans="1:2" x14ac:dyDescent="0.35">
      <c r="A532" s="40"/>
      <c r="B532" s="40"/>
    </row>
    <row r="533" spans="1:2" x14ac:dyDescent="0.35">
      <c r="A533" s="40"/>
      <c r="B533" s="40"/>
    </row>
    <row r="534" spans="1:2" x14ac:dyDescent="0.35">
      <c r="A534" s="40"/>
      <c r="B534" s="40"/>
    </row>
    <row r="535" spans="1:2" x14ac:dyDescent="0.35">
      <c r="A535" s="40"/>
      <c r="B535" s="40"/>
    </row>
    <row r="536" spans="1:2" x14ac:dyDescent="0.35">
      <c r="A536" s="40"/>
      <c r="B536" s="40"/>
    </row>
    <row r="537" spans="1:2" x14ac:dyDescent="0.35">
      <c r="A537" s="40"/>
      <c r="B537" s="40"/>
    </row>
    <row r="538" spans="1:2" x14ac:dyDescent="0.35">
      <c r="A538" s="40"/>
      <c r="B538" s="40"/>
    </row>
    <row r="539" spans="1:2" x14ac:dyDescent="0.35">
      <c r="A539" s="40"/>
      <c r="B539" s="40"/>
    </row>
    <row r="540" spans="1:2" x14ac:dyDescent="0.35">
      <c r="A540" s="40"/>
      <c r="B540" s="40"/>
    </row>
    <row r="541" spans="1:2" x14ac:dyDescent="0.35">
      <c r="A541" s="40"/>
      <c r="B541" s="40"/>
    </row>
    <row r="542" spans="1:2" x14ac:dyDescent="0.35">
      <c r="A542" s="40"/>
      <c r="B542" s="40"/>
    </row>
    <row r="543" spans="1:2" x14ac:dyDescent="0.35">
      <c r="A543" s="40"/>
      <c r="B543" s="40"/>
    </row>
    <row r="544" spans="1:2" x14ac:dyDescent="0.35">
      <c r="A544" s="40"/>
      <c r="B544" s="40"/>
    </row>
    <row r="545" spans="1:2" x14ac:dyDescent="0.35">
      <c r="A545" s="40"/>
      <c r="B545" s="40"/>
    </row>
    <row r="546" spans="1:2" x14ac:dyDescent="0.35">
      <c r="A546" s="40"/>
      <c r="B546" s="40"/>
    </row>
    <row r="547" spans="1:2" x14ac:dyDescent="0.35">
      <c r="A547" s="40"/>
      <c r="B547" s="40"/>
    </row>
    <row r="548" spans="1:2" x14ac:dyDescent="0.35">
      <c r="A548" s="40"/>
      <c r="B548" s="40"/>
    </row>
    <row r="549" spans="1:2" x14ac:dyDescent="0.35">
      <c r="A549" s="40"/>
      <c r="B549" s="40"/>
    </row>
    <row r="550" spans="1:2" x14ac:dyDescent="0.35">
      <c r="A550" s="40"/>
      <c r="B550" s="40"/>
    </row>
    <row r="551" spans="1:2" x14ac:dyDescent="0.35">
      <c r="A551" s="40"/>
      <c r="B551" s="40"/>
    </row>
    <row r="552" spans="1:2" x14ac:dyDescent="0.35">
      <c r="A552" s="40"/>
      <c r="B552" s="40"/>
    </row>
    <row r="553" spans="1:2" x14ac:dyDescent="0.35">
      <c r="A553" s="40"/>
      <c r="B553" s="40"/>
    </row>
    <row r="554" spans="1:2" x14ac:dyDescent="0.35">
      <c r="A554" s="40"/>
      <c r="B554" s="40"/>
    </row>
    <row r="555" spans="1:2" x14ac:dyDescent="0.35">
      <c r="A555" s="40"/>
      <c r="B555" s="40"/>
    </row>
    <row r="556" spans="1:2" x14ac:dyDescent="0.35">
      <c r="A556" s="40"/>
      <c r="B556" s="40"/>
    </row>
    <row r="557" spans="1:2" x14ac:dyDescent="0.35">
      <c r="A557" s="40"/>
      <c r="B557" s="40"/>
    </row>
    <row r="558" spans="1:2" x14ac:dyDescent="0.35">
      <c r="A558" s="40"/>
      <c r="B558" s="40"/>
    </row>
    <row r="559" spans="1:2" x14ac:dyDescent="0.35">
      <c r="A559" s="40"/>
      <c r="B559" s="40"/>
    </row>
    <row r="560" spans="1:2" x14ac:dyDescent="0.35">
      <c r="A560" s="40"/>
      <c r="B560" s="40"/>
    </row>
    <row r="561" spans="1:2" x14ac:dyDescent="0.35">
      <c r="A561" s="40"/>
      <c r="B561" s="40"/>
    </row>
    <row r="562" spans="1:2" x14ac:dyDescent="0.35">
      <c r="A562" s="40"/>
      <c r="B562" s="40"/>
    </row>
    <row r="563" spans="1:2" x14ac:dyDescent="0.35">
      <c r="A563" s="40"/>
      <c r="B563" s="40"/>
    </row>
    <row r="564" spans="1:2" x14ac:dyDescent="0.35">
      <c r="A564" s="40"/>
      <c r="B564" s="40"/>
    </row>
    <row r="565" spans="1:2" x14ac:dyDescent="0.35">
      <c r="A565" s="40"/>
      <c r="B565" s="40"/>
    </row>
    <row r="566" spans="1:2" x14ac:dyDescent="0.35">
      <c r="A566" s="40"/>
      <c r="B566" s="40"/>
    </row>
    <row r="567" spans="1:2" x14ac:dyDescent="0.35">
      <c r="A567" s="40"/>
      <c r="B567" s="40"/>
    </row>
    <row r="568" spans="1:2" x14ac:dyDescent="0.35">
      <c r="A568" s="40"/>
      <c r="B568" s="40"/>
    </row>
    <row r="569" spans="1:2" x14ac:dyDescent="0.35">
      <c r="A569" s="40"/>
      <c r="B569" s="40"/>
    </row>
    <row r="570" spans="1:2" x14ac:dyDescent="0.35">
      <c r="A570" s="40"/>
      <c r="B570" s="40"/>
    </row>
    <row r="571" spans="1:2" x14ac:dyDescent="0.35">
      <c r="A571" s="40"/>
      <c r="B571" s="40"/>
    </row>
    <row r="572" spans="1:2" x14ac:dyDescent="0.35">
      <c r="A572" s="40"/>
      <c r="B572" s="40"/>
    </row>
    <row r="573" spans="1:2" x14ac:dyDescent="0.35">
      <c r="A573" s="40"/>
      <c r="B573" s="40"/>
    </row>
    <row r="574" spans="1:2" x14ac:dyDescent="0.35">
      <c r="A574" s="40"/>
      <c r="B574" s="40"/>
    </row>
    <row r="575" spans="1:2" x14ac:dyDescent="0.35">
      <c r="A575" s="40"/>
      <c r="B575" s="40"/>
    </row>
    <row r="576" spans="1:2" x14ac:dyDescent="0.35">
      <c r="A576" s="40"/>
      <c r="B576" s="40"/>
    </row>
    <row r="577" spans="1:2" x14ac:dyDescent="0.35">
      <c r="A577" s="40"/>
      <c r="B577" s="40"/>
    </row>
    <row r="578" spans="1:2" x14ac:dyDescent="0.35">
      <c r="A578" s="40"/>
      <c r="B578" s="40"/>
    </row>
    <row r="579" spans="1:2" x14ac:dyDescent="0.35">
      <c r="A579" s="40"/>
      <c r="B579" s="40"/>
    </row>
    <row r="580" spans="1:2" x14ac:dyDescent="0.35">
      <c r="A580" s="40"/>
      <c r="B580" s="40"/>
    </row>
    <row r="581" spans="1:2" x14ac:dyDescent="0.35">
      <c r="A581" s="40"/>
      <c r="B581" s="40"/>
    </row>
    <row r="582" spans="1:2" x14ac:dyDescent="0.35">
      <c r="A582" s="40"/>
      <c r="B582" s="40"/>
    </row>
    <row r="583" spans="1:2" x14ac:dyDescent="0.35">
      <c r="A583" s="40"/>
      <c r="B583" s="40"/>
    </row>
    <row r="584" spans="1:2" x14ac:dyDescent="0.35">
      <c r="A584" s="40"/>
      <c r="B584" s="40"/>
    </row>
    <row r="585" spans="1:2" x14ac:dyDescent="0.35">
      <c r="A585" s="40"/>
      <c r="B585" s="40"/>
    </row>
    <row r="586" spans="1:2" x14ac:dyDescent="0.35">
      <c r="A586" s="40"/>
      <c r="B586" s="40"/>
    </row>
    <row r="587" spans="1:2" x14ac:dyDescent="0.35">
      <c r="A587" s="40"/>
      <c r="B587" s="40"/>
    </row>
    <row r="588" spans="1:2" x14ac:dyDescent="0.35">
      <c r="A588" s="40"/>
      <c r="B588" s="40"/>
    </row>
    <row r="589" spans="1:2" x14ac:dyDescent="0.35">
      <c r="A589" s="40"/>
      <c r="B589" s="40"/>
    </row>
    <row r="590" spans="1:2" x14ac:dyDescent="0.35">
      <c r="A590" s="40"/>
      <c r="B590" s="40"/>
    </row>
    <row r="591" spans="1:2" x14ac:dyDescent="0.35">
      <c r="A591" s="40"/>
      <c r="B591" s="40"/>
    </row>
    <row r="592" spans="1:2" x14ac:dyDescent="0.35">
      <c r="A592" s="40"/>
      <c r="B592" s="40"/>
    </row>
    <row r="593" spans="1:2" x14ac:dyDescent="0.35">
      <c r="A593" s="40"/>
      <c r="B593" s="40"/>
    </row>
    <row r="594" spans="1:2" x14ac:dyDescent="0.35">
      <c r="A594" s="40"/>
      <c r="B594" s="40"/>
    </row>
    <row r="595" spans="1:2" x14ac:dyDescent="0.35">
      <c r="A595" s="40"/>
      <c r="B595" s="40"/>
    </row>
    <row r="596" spans="1:2" x14ac:dyDescent="0.35">
      <c r="A596" s="40"/>
      <c r="B596" s="40"/>
    </row>
    <row r="597" spans="1:2" x14ac:dyDescent="0.35">
      <c r="A597" s="40"/>
      <c r="B597" s="40"/>
    </row>
    <row r="598" spans="1:2" x14ac:dyDescent="0.35">
      <c r="A598" s="40"/>
      <c r="B598" s="40"/>
    </row>
    <row r="599" spans="1:2" x14ac:dyDescent="0.35">
      <c r="A599" s="40"/>
      <c r="B599" s="40"/>
    </row>
    <row r="600" spans="1:2" x14ac:dyDescent="0.35">
      <c r="A600" s="40"/>
      <c r="B600" s="40"/>
    </row>
    <row r="601" spans="1:2" x14ac:dyDescent="0.35">
      <c r="A601" s="40"/>
      <c r="B601" s="40"/>
    </row>
    <row r="602" spans="1:2" x14ac:dyDescent="0.35">
      <c r="A602" s="40"/>
      <c r="B602" s="40"/>
    </row>
    <row r="603" spans="1:2" x14ac:dyDescent="0.35">
      <c r="A603" s="40"/>
      <c r="B603" s="40"/>
    </row>
    <row r="604" spans="1:2" x14ac:dyDescent="0.35">
      <c r="A604" s="40"/>
      <c r="B604" s="40"/>
    </row>
    <row r="605" spans="1:2" x14ac:dyDescent="0.35">
      <c r="A605" s="40"/>
      <c r="B605" s="40"/>
    </row>
    <row r="606" spans="1:2" x14ac:dyDescent="0.35">
      <c r="A606" s="40"/>
      <c r="B606" s="40"/>
    </row>
    <row r="607" spans="1:2" x14ac:dyDescent="0.35">
      <c r="A607" s="40"/>
      <c r="B607" s="40"/>
    </row>
    <row r="608" spans="1:2" x14ac:dyDescent="0.35">
      <c r="A608" s="40"/>
      <c r="B608" s="40"/>
    </row>
    <row r="609" spans="1:2" x14ac:dyDescent="0.35">
      <c r="A609" s="40"/>
      <c r="B609" s="40"/>
    </row>
    <row r="610" spans="1:2" x14ac:dyDescent="0.35">
      <c r="A610" s="40"/>
      <c r="B610" s="40"/>
    </row>
    <row r="611" spans="1:2" x14ac:dyDescent="0.35">
      <c r="A611" s="40"/>
      <c r="B611" s="40"/>
    </row>
    <row r="612" spans="1:2" x14ac:dyDescent="0.35">
      <c r="A612" s="40"/>
      <c r="B612" s="40"/>
    </row>
    <row r="613" spans="1:2" x14ac:dyDescent="0.35">
      <c r="A613" s="40"/>
      <c r="B613" s="40"/>
    </row>
    <row r="614" spans="1:2" x14ac:dyDescent="0.35">
      <c r="A614" s="40"/>
      <c r="B614" s="40"/>
    </row>
    <row r="615" spans="1:2" x14ac:dyDescent="0.35">
      <c r="A615" s="40"/>
      <c r="B615" s="40"/>
    </row>
    <row r="616" spans="1:2" x14ac:dyDescent="0.35">
      <c r="A616" s="40"/>
      <c r="B616" s="40"/>
    </row>
    <row r="617" spans="1:2" x14ac:dyDescent="0.35">
      <c r="A617" s="40"/>
      <c r="B617" s="40"/>
    </row>
    <row r="618" spans="1:2" x14ac:dyDescent="0.35">
      <c r="A618" s="40"/>
      <c r="B618" s="40"/>
    </row>
    <row r="619" spans="1:2" x14ac:dyDescent="0.35">
      <c r="A619" s="40"/>
      <c r="B619" s="40"/>
    </row>
    <row r="620" spans="1:2" x14ac:dyDescent="0.35">
      <c r="A620" s="40"/>
      <c r="B620" s="40"/>
    </row>
    <row r="621" spans="1:2" x14ac:dyDescent="0.35">
      <c r="A621" s="40"/>
      <c r="B621" s="40"/>
    </row>
    <row r="622" spans="1:2" x14ac:dyDescent="0.35">
      <c r="A622" s="40"/>
      <c r="B622" s="40"/>
    </row>
    <row r="623" spans="1:2" x14ac:dyDescent="0.35">
      <c r="A623" s="40"/>
      <c r="B623" s="40"/>
    </row>
    <row r="624" spans="1:2" x14ac:dyDescent="0.35">
      <c r="A624" s="40"/>
      <c r="B624" s="40"/>
    </row>
    <row r="625" spans="1:2" x14ac:dyDescent="0.35">
      <c r="A625" s="40"/>
      <c r="B625" s="40"/>
    </row>
    <row r="626" spans="1:2" x14ac:dyDescent="0.35">
      <c r="A626" s="40"/>
      <c r="B626" s="40"/>
    </row>
    <row r="627" spans="1:2" x14ac:dyDescent="0.35">
      <c r="A627" s="40"/>
      <c r="B627" s="40"/>
    </row>
    <row r="628" spans="1:2" x14ac:dyDescent="0.35">
      <c r="A628" s="40"/>
      <c r="B628" s="40"/>
    </row>
    <row r="629" spans="1:2" x14ac:dyDescent="0.35">
      <c r="A629" s="40"/>
      <c r="B629" s="40"/>
    </row>
    <row r="630" spans="1:2" x14ac:dyDescent="0.35">
      <c r="A630" s="40"/>
      <c r="B630" s="40"/>
    </row>
    <row r="631" spans="1:2" x14ac:dyDescent="0.35">
      <c r="A631" s="40"/>
      <c r="B631" s="40"/>
    </row>
    <row r="632" spans="1:2" x14ac:dyDescent="0.35">
      <c r="A632" s="40"/>
      <c r="B632" s="40"/>
    </row>
    <row r="633" spans="1:2" x14ac:dyDescent="0.35">
      <c r="A633" s="40"/>
      <c r="B633" s="40"/>
    </row>
    <row r="634" spans="1:2" x14ac:dyDescent="0.35">
      <c r="A634" s="40"/>
      <c r="B634" s="40"/>
    </row>
    <row r="635" spans="1:2" x14ac:dyDescent="0.35">
      <c r="A635" s="40"/>
      <c r="B635" s="40"/>
    </row>
    <row r="636" spans="1:2" x14ac:dyDescent="0.35">
      <c r="A636" s="40"/>
      <c r="B636" s="40"/>
    </row>
    <row r="637" spans="1:2" x14ac:dyDescent="0.35">
      <c r="A637" s="40"/>
      <c r="B637" s="40"/>
    </row>
    <row r="638" spans="1:2" x14ac:dyDescent="0.35">
      <c r="A638" s="40"/>
      <c r="B638" s="40"/>
    </row>
    <row r="639" spans="1:2" x14ac:dyDescent="0.35">
      <c r="A639" s="40"/>
      <c r="B639" s="40"/>
    </row>
    <row r="640" spans="1:2" x14ac:dyDescent="0.35">
      <c r="A640" s="40"/>
      <c r="B640" s="40"/>
    </row>
    <row r="641" spans="1:2" x14ac:dyDescent="0.35">
      <c r="A641" s="40"/>
      <c r="B641" s="40"/>
    </row>
    <row r="642" spans="1:2" x14ac:dyDescent="0.35">
      <c r="A642" s="40"/>
      <c r="B642" s="40"/>
    </row>
    <row r="643" spans="1:2" x14ac:dyDescent="0.35">
      <c r="A643" s="40"/>
      <c r="B643" s="40"/>
    </row>
    <row r="644" spans="1:2" x14ac:dyDescent="0.35">
      <c r="A644" s="40"/>
      <c r="B644" s="40"/>
    </row>
    <row r="645" spans="1:2" x14ac:dyDescent="0.35">
      <c r="A645" s="40"/>
      <c r="B645" s="40"/>
    </row>
    <row r="646" spans="1:2" x14ac:dyDescent="0.35">
      <c r="A646" s="40"/>
      <c r="B646" s="40"/>
    </row>
    <row r="647" spans="1:2" x14ac:dyDescent="0.35">
      <c r="A647" s="40"/>
      <c r="B647" s="40"/>
    </row>
    <row r="648" spans="1:2" x14ac:dyDescent="0.35">
      <c r="A648" s="40"/>
      <c r="B648" s="40"/>
    </row>
    <row r="649" spans="1:2" x14ac:dyDescent="0.35">
      <c r="A649" s="40"/>
      <c r="B649" s="40"/>
    </row>
    <row r="650" spans="1:2" x14ac:dyDescent="0.35">
      <c r="A650" s="40"/>
      <c r="B650" s="40"/>
    </row>
    <row r="651" spans="1:2" x14ac:dyDescent="0.35">
      <c r="A651" s="40"/>
      <c r="B651" s="40"/>
    </row>
    <row r="652" spans="1:2" x14ac:dyDescent="0.35">
      <c r="A652" s="40"/>
      <c r="B652" s="40"/>
    </row>
    <row r="653" spans="1:2" x14ac:dyDescent="0.35">
      <c r="A653" s="40"/>
      <c r="B653" s="40"/>
    </row>
    <row r="654" spans="1:2" x14ac:dyDescent="0.35">
      <c r="A654" s="40"/>
      <c r="B654" s="40"/>
    </row>
    <row r="655" spans="1:2" x14ac:dyDescent="0.35">
      <c r="A655" s="40"/>
      <c r="B655" s="40"/>
    </row>
    <row r="656" spans="1:2" x14ac:dyDescent="0.35">
      <c r="A656" s="40"/>
      <c r="B656" s="40"/>
    </row>
    <row r="657" spans="1:2" x14ac:dyDescent="0.35">
      <c r="A657" s="40"/>
      <c r="B657" s="40"/>
    </row>
    <row r="658" spans="1:2" x14ac:dyDescent="0.35">
      <c r="A658" s="40"/>
      <c r="B658" s="40"/>
    </row>
    <row r="659" spans="1:2" x14ac:dyDescent="0.35">
      <c r="A659" s="40"/>
      <c r="B659" s="40"/>
    </row>
    <row r="660" spans="1:2" x14ac:dyDescent="0.35">
      <c r="A660" s="40"/>
      <c r="B660" s="40"/>
    </row>
    <row r="661" spans="1:2" x14ac:dyDescent="0.35">
      <c r="A661" s="40"/>
      <c r="B661" s="40"/>
    </row>
    <row r="662" spans="1:2" x14ac:dyDescent="0.35">
      <c r="A662" s="40"/>
      <c r="B662" s="40"/>
    </row>
    <row r="663" spans="1:2" x14ac:dyDescent="0.35">
      <c r="A663" s="40"/>
      <c r="B663" s="40"/>
    </row>
    <row r="664" spans="1:2" x14ac:dyDescent="0.35">
      <c r="A664" s="40"/>
      <c r="B664" s="40"/>
    </row>
    <row r="665" spans="1:2" x14ac:dyDescent="0.35">
      <c r="A665" s="40"/>
      <c r="B665" s="40"/>
    </row>
    <row r="666" spans="1:2" x14ac:dyDescent="0.35">
      <c r="A666" s="40"/>
      <c r="B666" s="40"/>
    </row>
    <row r="667" spans="1:2" x14ac:dyDescent="0.35">
      <c r="A667" s="40"/>
      <c r="B667" s="40"/>
    </row>
    <row r="668" spans="1:2" x14ac:dyDescent="0.35">
      <c r="A668" s="40"/>
      <c r="B668" s="40"/>
    </row>
    <row r="669" spans="1:2" x14ac:dyDescent="0.35">
      <c r="A669" s="40"/>
      <c r="B669" s="40"/>
    </row>
    <row r="670" spans="1:2" x14ac:dyDescent="0.35">
      <c r="A670" s="40"/>
      <c r="B670" s="40"/>
    </row>
    <row r="671" spans="1:2" x14ac:dyDescent="0.35">
      <c r="A671" s="40"/>
      <c r="B671" s="40"/>
    </row>
    <row r="672" spans="1:2" x14ac:dyDescent="0.35">
      <c r="A672" s="40"/>
      <c r="B672" s="40"/>
    </row>
    <row r="673" spans="1:2" x14ac:dyDescent="0.35">
      <c r="A673" s="40"/>
      <c r="B673" s="40"/>
    </row>
    <row r="674" spans="1:2" x14ac:dyDescent="0.35">
      <c r="A674" s="40"/>
      <c r="B674" s="40"/>
    </row>
    <row r="675" spans="1:2" x14ac:dyDescent="0.35">
      <c r="A675" s="40"/>
      <c r="B675" s="40"/>
    </row>
    <row r="676" spans="1:2" x14ac:dyDescent="0.35">
      <c r="A676" s="40"/>
      <c r="B676" s="40"/>
    </row>
    <row r="677" spans="1:2" x14ac:dyDescent="0.35">
      <c r="A677" s="40"/>
      <c r="B677" s="40"/>
    </row>
    <row r="678" spans="1:2" x14ac:dyDescent="0.35">
      <c r="A678" s="40"/>
      <c r="B678" s="40"/>
    </row>
    <row r="679" spans="1:2" x14ac:dyDescent="0.35">
      <c r="A679" s="40"/>
      <c r="B679" s="40"/>
    </row>
    <row r="680" spans="1:2" x14ac:dyDescent="0.35">
      <c r="A680" s="40"/>
      <c r="B680" s="40"/>
    </row>
    <row r="681" spans="1:2" x14ac:dyDescent="0.35">
      <c r="A681" s="40"/>
      <c r="B681" s="40"/>
    </row>
    <row r="682" spans="1:2" x14ac:dyDescent="0.35">
      <c r="A682" s="40"/>
      <c r="B682" s="40"/>
    </row>
    <row r="683" spans="1:2" x14ac:dyDescent="0.35">
      <c r="A683" s="40"/>
      <c r="B683" s="40"/>
    </row>
    <row r="684" spans="1:2" x14ac:dyDescent="0.35">
      <c r="A684" s="40"/>
      <c r="B684" s="40"/>
    </row>
    <row r="685" spans="1:2" x14ac:dyDescent="0.35">
      <c r="A685" s="40"/>
      <c r="B685" s="40"/>
    </row>
    <row r="686" spans="1:2" x14ac:dyDescent="0.35">
      <c r="A686" s="40"/>
      <c r="B686" s="40"/>
    </row>
    <row r="687" spans="1:2" x14ac:dyDescent="0.35">
      <c r="A687" s="40"/>
      <c r="B687" s="40"/>
    </row>
    <row r="688" spans="1:2" x14ac:dyDescent="0.35">
      <c r="A688" s="40"/>
      <c r="B688" s="40"/>
    </row>
    <row r="689" spans="1:2" x14ac:dyDescent="0.35">
      <c r="A689" s="40"/>
      <c r="B689" s="40"/>
    </row>
    <row r="690" spans="1:2" x14ac:dyDescent="0.35">
      <c r="A690" s="40"/>
      <c r="B690" s="40"/>
    </row>
    <row r="691" spans="1:2" x14ac:dyDescent="0.35">
      <c r="A691" s="40"/>
      <c r="B691" s="40"/>
    </row>
    <row r="692" spans="1:2" x14ac:dyDescent="0.35">
      <c r="A692" s="40"/>
      <c r="B692" s="40"/>
    </row>
    <row r="693" spans="1:2" x14ac:dyDescent="0.35">
      <c r="A693" s="40"/>
      <c r="B693" s="40"/>
    </row>
    <row r="694" spans="1:2" x14ac:dyDescent="0.35">
      <c r="A694" s="40"/>
      <c r="B694" s="40"/>
    </row>
    <row r="695" spans="1:2" x14ac:dyDescent="0.35">
      <c r="A695" s="40"/>
      <c r="B695" s="40"/>
    </row>
    <row r="696" spans="1:2" x14ac:dyDescent="0.35">
      <c r="A696" s="40"/>
      <c r="B696" s="40"/>
    </row>
    <row r="697" spans="1:2" x14ac:dyDescent="0.35">
      <c r="A697" s="40"/>
      <c r="B697" s="40"/>
    </row>
    <row r="698" spans="1:2" x14ac:dyDescent="0.35">
      <c r="A698" s="40"/>
      <c r="B698" s="40"/>
    </row>
    <row r="699" spans="1:2" x14ac:dyDescent="0.35">
      <c r="A699" s="40"/>
      <c r="B699" s="40"/>
    </row>
    <row r="700" spans="1:2" x14ac:dyDescent="0.35">
      <c r="A700" s="40"/>
      <c r="B700" s="40"/>
    </row>
    <row r="701" spans="1:2" x14ac:dyDescent="0.35">
      <c r="A701" s="40"/>
      <c r="B701" s="40"/>
    </row>
    <row r="702" spans="1:2" x14ac:dyDescent="0.35">
      <c r="A702" s="40"/>
      <c r="B702" s="40"/>
    </row>
    <row r="703" spans="1:2" x14ac:dyDescent="0.35">
      <c r="A703" s="40"/>
      <c r="B703" s="40"/>
    </row>
    <row r="704" spans="1:2" x14ac:dyDescent="0.35">
      <c r="A704" s="40"/>
      <c r="B704" s="40"/>
    </row>
    <row r="705" spans="1:2" x14ac:dyDescent="0.35">
      <c r="A705" s="40"/>
      <c r="B705" s="40"/>
    </row>
    <row r="706" spans="1:2" x14ac:dyDescent="0.35">
      <c r="A706" s="40"/>
      <c r="B706" s="40"/>
    </row>
    <row r="707" spans="1:2" x14ac:dyDescent="0.35">
      <c r="A707" s="40"/>
      <c r="B707" s="40"/>
    </row>
    <row r="708" spans="1:2" x14ac:dyDescent="0.35">
      <c r="A708" s="40"/>
      <c r="B708" s="40"/>
    </row>
    <row r="709" spans="1:2" x14ac:dyDescent="0.35">
      <c r="A709" s="40"/>
      <c r="B709" s="40"/>
    </row>
    <row r="710" spans="1:2" x14ac:dyDescent="0.35">
      <c r="A710" s="40"/>
      <c r="B710" s="40"/>
    </row>
    <row r="711" spans="1:2" x14ac:dyDescent="0.35">
      <c r="A711" s="40"/>
      <c r="B711" s="40"/>
    </row>
    <row r="712" spans="1:2" x14ac:dyDescent="0.35">
      <c r="A712" s="40"/>
      <c r="B712" s="40"/>
    </row>
    <row r="713" spans="1:2" x14ac:dyDescent="0.35">
      <c r="A713" s="40"/>
      <c r="B713" s="40"/>
    </row>
    <row r="714" spans="1:2" x14ac:dyDescent="0.35">
      <c r="A714" s="40"/>
      <c r="B714" s="40"/>
    </row>
    <row r="715" spans="1:2" x14ac:dyDescent="0.35">
      <c r="A715" s="40"/>
      <c r="B715" s="40"/>
    </row>
    <row r="716" spans="1:2" x14ac:dyDescent="0.35">
      <c r="A716" s="40"/>
      <c r="B716" s="40"/>
    </row>
    <row r="717" spans="1:2" x14ac:dyDescent="0.35">
      <c r="A717" s="40"/>
      <c r="B717" s="40"/>
    </row>
    <row r="718" spans="1:2" x14ac:dyDescent="0.35">
      <c r="A718" s="40"/>
      <c r="B718" s="40"/>
    </row>
    <row r="719" spans="1:2" x14ac:dyDescent="0.35">
      <c r="A719" s="40"/>
      <c r="B719" s="40"/>
    </row>
    <row r="720" spans="1:2" x14ac:dyDescent="0.35">
      <c r="A720" s="40"/>
      <c r="B720" s="40"/>
    </row>
    <row r="721" spans="1:2" x14ac:dyDescent="0.35">
      <c r="A721" s="40"/>
      <c r="B721" s="40"/>
    </row>
    <row r="722" spans="1:2" x14ac:dyDescent="0.35">
      <c r="A722" s="40"/>
      <c r="B722" s="40"/>
    </row>
    <row r="723" spans="1:2" x14ac:dyDescent="0.35">
      <c r="A723" s="40"/>
      <c r="B723" s="40"/>
    </row>
    <row r="724" spans="1:2" x14ac:dyDescent="0.35">
      <c r="A724" s="40"/>
      <c r="B724" s="40"/>
    </row>
    <row r="725" spans="1:2" x14ac:dyDescent="0.35">
      <c r="A725" s="40"/>
      <c r="B725" s="40"/>
    </row>
    <row r="726" spans="1:2" x14ac:dyDescent="0.35">
      <c r="A726" s="40"/>
      <c r="B726" s="40"/>
    </row>
    <row r="727" spans="1:2" x14ac:dyDescent="0.35">
      <c r="A727" s="40"/>
      <c r="B727" s="40"/>
    </row>
    <row r="728" spans="1:2" x14ac:dyDescent="0.35">
      <c r="A728" s="40"/>
      <c r="B728" s="40"/>
    </row>
    <row r="729" spans="1:2" x14ac:dyDescent="0.35">
      <c r="A729" s="40"/>
      <c r="B729" s="40"/>
    </row>
    <row r="730" spans="1:2" x14ac:dyDescent="0.35">
      <c r="A730" s="40"/>
      <c r="B730" s="40"/>
    </row>
    <row r="731" spans="1:2" x14ac:dyDescent="0.35">
      <c r="A731" s="40"/>
      <c r="B731" s="40"/>
    </row>
    <row r="732" spans="1:2" x14ac:dyDescent="0.35">
      <c r="A732" s="40"/>
      <c r="B732" s="40"/>
    </row>
    <row r="733" spans="1:2" x14ac:dyDescent="0.35">
      <c r="A733" s="40"/>
      <c r="B733" s="40"/>
    </row>
    <row r="734" spans="1:2" x14ac:dyDescent="0.35">
      <c r="A734" s="40"/>
      <c r="B734" s="40"/>
    </row>
    <row r="735" spans="1:2" x14ac:dyDescent="0.35">
      <c r="A735" s="40"/>
      <c r="B735" s="40"/>
    </row>
    <row r="736" spans="1:2" x14ac:dyDescent="0.35">
      <c r="A736" s="40"/>
      <c r="B736" s="40"/>
    </row>
    <row r="737" spans="1:2" x14ac:dyDescent="0.35">
      <c r="A737" s="40"/>
      <c r="B737" s="40"/>
    </row>
    <row r="738" spans="1:2" x14ac:dyDescent="0.35">
      <c r="A738" s="40"/>
      <c r="B738" s="40"/>
    </row>
    <row r="739" spans="1:2" x14ac:dyDescent="0.35">
      <c r="A739" s="40"/>
      <c r="B739" s="40"/>
    </row>
    <row r="740" spans="1:2" x14ac:dyDescent="0.35">
      <c r="A740" s="40"/>
      <c r="B740" s="40"/>
    </row>
    <row r="741" spans="1:2" x14ac:dyDescent="0.35">
      <c r="A741" s="40"/>
      <c r="B741" s="40"/>
    </row>
    <row r="742" spans="1:2" x14ac:dyDescent="0.35">
      <c r="A742" s="40"/>
      <c r="B742" s="40"/>
    </row>
    <row r="743" spans="1:2" x14ac:dyDescent="0.35">
      <c r="A743" s="40"/>
      <c r="B743" s="40"/>
    </row>
    <row r="744" spans="1:2" x14ac:dyDescent="0.35">
      <c r="A744" s="40"/>
      <c r="B744" s="40"/>
    </row>
    <row r="745" spans="1:2" x14ac:dyDescent="0.35">
      <c r="A745" s="40"/>
      <c r="B745" s="40"/>
    </row>
    <row r="746" spans="1:2" x14ac:dyDescent="0.35">
      <c r="A746" s="40"/>
      <c r="B746" s="40"/>
    </row>
    <row r="747" spans="1:2" x14ac:dyDescent="0.35">
      <c r="A747" s="40"/>
      <c r="B747" s="40"/>
    </row>
    <row r="748" spans="1:2" x14ac:dyDescent="0.35">
      <c r="A748" s="40"/>
      <c r="B748" s="40"/>
    </row>
    <row r="749" spans="1:2" x14ac:dyDescent="0.35">
      <c r="A749" s="40"/>
      <c r="B749" s="40"/>
    </row>
    <row r="750" spans="1:2" x14ac:dyDescent="0.35">
      <c r="A750" s="40"/>
      <c r="B750" s="40"/>
    </row>
    <row r="751" spans="1:2" x14ac:dyDescent="0.35">
      <c r="A751" s="40"/>
      <c r="B751" s="40"/>
    </row>
    <row r="752" spans="1:2" x14ac:dyDescent="0.35">
      <c r="A752" s="40"/>
      <c r="B752" s="40"/>
    </row>
    <row r="753" spans="1:2" x14ac:dyDescent="0.35">
      <c r="A753" s="40"/>
      <c r="B753" s="40"/>
    </row>
    <row r="754" spans="1:2" x14ac:dyDescent="0.35">
      <c r="A754" s="40"/>
      <c r="B754" s="40"/>
    </row>
    <row r="755" spans="1:2" x14ac:dyDescent="0.35">
      <c r="A755" s="40"/>
      <c r="B755" s="40"/>
    </row>
    <row r="756" spans="1:2" x14ac:dyDescent="0.35">
      <c r="A756" s="40"/>
      <c r="B756" s="40"/>
    </row>
    <row r="757" spans="1:2" x14ac:dyDescent="0.35">
      <c r="A757" s="40"/>
      <c r="B757" s="40"/>
    </row>
    <row r="758" spans="1:2" x14ac:dyDescent="0.35">
      <c r="A758" s="40"/>
      <c r="B758" s="40"/>
    </row>
    <row r="759" spans="1:2" x14ac:dyDescent="0.35">
      <c r="A759" s="40"/>
      <c r="B759" s="40"/>
    </row>
    <row r="760" spans="1:2" x14ac:dyDescent="0.35">
      <c r="A760" s="40"/>
      <c r="B760" s="40"/>
    </row>
    <row r="761" spans="1:2" x14ac:dyDescent="0.35">
      <c r="A761" s="40"/>
      <c r="B761" s="40"/>
    </row>
    <row r="762" spans="1:2" x14ac:dyDescent="0.35">
      <c r="A762" s="40"/>
      <c r="B762" s="40"/>
    </row>
    <row r="763" spans="1:2" x14ac:dyDescent="0.35">
      <c r="A763" s="40"/>
      <c r="B763" s="40"/>
    </row>
    <row r="764" spans="1:2" x14ac:dyDescent="0.35">
      <c r="A764" s="40"/>
      <c r="B764" s="40"/>
    </row>
    <row r="765" spans="1:2" x14ac:dyDescent="0.35">
      <c r="A765" s="40"/>
      <c r="B765" s="40"/>
    </row>
    <row r="766" spans="1:2" x14ac:dyDescent="0.35">
      <c r="A766" s="40"/>
      <c r="B766" s="40"/>
    </row>
    <row r="767" spans="1:2" x14ac:dyDescent="0.35">
      <c r="A767" s="40"/>
      <c r="B767" s="40"/>
    </row>
    <row r="768" spans="1:2" x14ac:dyDescent="0.35">
      <c r="A768" s="40"/>
      <c r="B768" s="40"/>
    </row>
    <row r="769" spans="1:2" x14ac:dyDescent="0.35">
      <c r="A769" s="40"/>
      <c r="B769" s="40"/>
    </row>
    <row r="770" spans="1:2" x14ac:dyDescent="0.35">
      <c r="A770" s="40"/>
      <c r="B770" s="40"/>
    </row>
    <row r="771" spans="1:2" x14ac:dyDescent="0.35">
      <c r="A771" s="40"/>
      <c r="B771" s="40"/>
    </row>
    <row r="772" spans="1:2" x14ac:dyDescent="0.35">
      <c r="A772" s="40"/>
      <c r="B772" s="40"/>
    </row>
    <row r="773" spans="1:2" x14ac:dyDescent="0.35">
      <c r="A773" s="40"/>
      <c r="B773" s="40"/>
    </row>
    <row r="774" spans="1:2" x14ac:dyDescent="0.35">
      <c r="A774" s="40"/>
      <c r="B774" s="40"/>
    </row>
    <row r="775" spans="1:2" x14ac:dyDescent="0.35">
      <c r="A775" s="40"/>
      <c r="B775" s="40"/>
    </row>
    <row r="776" spans="1:2" x14ac:dyDescent="0.35">
      <c r="A776" s="40"/>
      <c r="B776" s="40"/>
    </row>
    <row r="777" spans="1:2" x14ac:dyDescent="0.35">
      <c r="A777" s="40"/>
      <c r="B777" s="40"/>
    </row>
    <row r="778" spans="1:2" x14ac:dyDescent="0.35">
      <c r="A778" s="40"/>
      <c r="B778" s="40"/>
    </row>
    <row r="779" spans="1:2" x14ac:dyDescent="0.35">
      <c r="A779" s="40"/>
      <c r="B779" s="40"/>
    </row>
    <row r="780" spans="1:2" x14ac:dyDescent="0.35">
      <c r="A780" s="40"/>
      <c r="B780" s="40"/>
    </row>
    <row r="781" spans="1:2" x14ac:dyDescent="0.35">
      <c r="A781" s="40"/>
      <c r="B781" s="40"/>
    </row>
    <row r="782" spans="1:2" x14ac:dyDescent="0.35">
      <c r="A782" s="40"/>
      <c r="B782" s="40"/>
    </row>
    <row r="783" spans="1:2" x14ac:dyDescent="0.35">
      <c r="A783" s="40"/>
      <c r="B783" s="40"/>
    </row>
    <row r="784" spans="1:2" x14ac:dyDescent="0.35">
      <c r="A784" s="40"/>
      <c r="B784" s="40"/>
    </row>
    <row r="785" spans="1:2" x14ac:dyDescent="0.35">
      <c r="A785" s="40"/>
      <c r="B785" s="40"/>
    </row>
    <row r="786" spans="1:2" x14ac:dyDescent="0.35">
      <c r="A786" s="40"/>
      <c r="B786" s="40"/>
    </row>
    <row r="787" spans="1:2" x14ac:dyDescent="0.35">
      <c r="A787" s="40"/>
      <c r="B787" s="40"/>
    </row>
    <row r="788" spans="1:2" x14ac:dyDescent="0.35">
      <c r="A788" s="40"/>
      <c r="B788" s="40"/>
    </row>
    <row r="789" spans="1:2" x14ac:dyDescent="0.35">
      <c r="A789" s="40"/>
      <c r="B789" s="40"/>
    </row>
    <row r="790" spans="1:2" x14ac:dyDescent="0.35">
      <c r="A790" s="40"/>
      <c r="B790" s="40"/>
    </row>
    <row r="791" spans="1:2" x14ac:dyDescent="0.35">
      <c r="A791" s="40"/>
      <c r="B791" s="40"/>
    </row>
    <row r="792" spans="1:2" x14ac:dyDescent="0.35">
      <c r="A792" s="40"/>
      <c r="B792" s="40"/>
    </row>
    <row r="793" spans="1:2" x14ac:dyDescent="0.35">
      <c r="A793" s="40"/>
      <c r="B793" s="40"/>
    </row>
    <row r="794" spans="1:2" x14ac:dyDescent="0.35">
      <c r="A794" s="40"/>
      <c r="B794" s="40"/>
    </row>
    <row r="795" spans="1:2" x14ac:dyDescent="0.35">
      <c r="A795" s="40"/>
      <c r="B795" s="40"/>
    </row>
    <row r="796" spans="1:2" x14ac:dyDescent="0.35">
      <c r="A796" s="40"/>
      <c r="B796" s="40"/>
    </row>
    <row r="797" spans="1:2" x14ac:dyDescent="0.35">
      <c r="A797" s="40"/>
      <c r="B797" s="40"/>
    </row>
    <row r="798" spans="1:2" x14ac:dyDescent="0.35">
      <c r="A798" s="40"/>
      <c r="B798" s="40"/>
    </row>
    <row r="799" spans="1:2" x14ac:dyDescent="0.35">
      <c r="A799" s="40"/>
      <c r="B799" s="40"/>
    </row>
    <row r="800" spans="1:2" x14ac:dyDescent="0.35">
      <c r="A800" s="40"/>
      <c r="B800" s="40"/>
    </row>
    <row r="801" spans="1:2" x14ac:dyDescent="0.35">
      <c r="A801" s="40"/>
      <c r="B801" s="40"/>
    </row>
    <row r="802" spans="1:2" x14ac:dyDescent="0.35">
      <c r="A802" s="40"/>
      <c r="B802" s="40"/>
    </row>
    <row r="803" spans="1:2" x14ac:dyDescent="0.35">
      <c r="A803" s="40"/>
      <c r="B803" s="40"/>
    </row>
    <row r="804" spans="1:2" x14ac:dyDescent="0.35">
      <c r="A804" s="40"/>
      <c r="B804" s="40"/>
    </row>
    <row r="805" spans="1:2" x14ac:dyDescent="0.35">
      <c r="A805" s="40"/>
      <c r="B805" s="40"/>
    </row>
    <row r="806" spans="1:2" x14ac:dyDescent="0.35">
      <c r="A806" s="40"/>
      <c r="B806" s="40"/>
    </row>
    <row r="807" spans="1:2" x14ac:dyDescent="0.35">
      <c r="A807" s="40"/>
      <c r="B807" s="40"/>
    </row>
    <row r="808" spans="1:2" x14ac:dyDescent="0.35">
      <c r="A808" s="40"/>
      <c r="B808" s="40"/>
    </row>
    <row r="809" spans="1:2" x14ac:dyDescent="0.35">
      <c r="A809" s="40"/>
      <c r="B809" s="40"/>
    </row>
    <row r="810" spans="1:2" x14ac:dyDescent="0.35">
      <c r="A810" s="40"/>
      <c r="B810" s="40"/>
    </row>
    <row r="811" spans="1:2" x14ac:dyDescent="0.35">
      <c r="A811" s="40"/>
      <c r="B811" s="40"/>
    </row>
    <row r="812" spans="1:2" x14ac:dyDescent="0.35">
      <c r="A812" s="40"/>
      <c r="B812" s="40"/>
    </row>
    <row r="813" spans="1:2" x14ac:dyDescent="0.35">
      <c r="A813" s="40"/>
      <c r="B813" s="40"/>
    </row>
    <row r="814" spans="1:2" x14ac:dyDescent="0.35">
      <c r="A814" s="40"/>
      <c r="B814" s="40"/>
    </row>
    <row r="815" spans="1:2" x14ac:dyDescent="0.35">
      <c r="A815" s="40"/>
      <c r="B815" s="40"/>
    </row>
    <row r="816" spans="1:2" x14ac:dyDescent="0.35">
      <c r="A816" s="40"/>
      <c r="B816" s="40"/>
    </row>
    <row r="817" spans="1:2" x14ac:dyDescent="0.35">
      <c r="A817" s="40"/>
      <c r="B817" s="40"/>
    </row>
    <row r="818" spans="1:2" x14ac:dyDescent="0.35">
      <c r="A818" s="40"/>
      <c r="B818" s="40"/>
    </row>
    <row r="819" spans="1:2" x14ac:dyDescent="0.35">
      <c r="A819" s="40"/>
      <c r="B819" s="40"/>
    </row>
    <row r="820" spans="1:2" x14ac:dyDescent="0.35">
      <c r="A820" s="40"/>
      <c r="B820" s="40"/>
    </row>
    <row r="821" spans="1:2" x14ac:dyDescent="0.35">
      <c r="A821" s="40"/>
      <c r="B821" s="40"/>
    </row>
    <row r="822" spans="1:2" x14ac:dyDescent="0.35">
      <c r="A822" s="40"/>
      <c r="B822" s="40"/>
    </row>
    <row r="823" spans="1:2" x14ac:dyDescent="0.35">
      <c r="A823" s="40"/>
      <c r="B823" s="40"/>
    </row>
    <row r="824" spans="1:2" x14ac:dyDescent="0.35">
      <c r="A824" s="40"/>
      <c r="B824" s="40"/>
    </row>
    <row r="825" spans="1:2" x14ac:dyDescent="0.35">
      <c r="A825" s="40"/>
      <c r="B825" s="40"/>
    </row>
    <row r="826" spans="1:2" x14ac:dyDescent="0.35">
      <c r="A826" s="40"/>
      <c r="B826" s="40"/>
    </row>
    <row r="827" spans="1:2" x14ac:dyDescent="0.35">
      <c r="A827" s="40"/>
      <c r="B827" s="40"/>
    </row>
    <row r="828" spans="1:2" x14ac:dyDescent="0.35">
      <c r="A828" s="40"/>
      <c r="B828" s="40"/>
    </row>
    <row r="829" spans="1:2" x14ac:dyDescent="0.35">
      <c r="A829" s="40"/>
      <c r="B829" s="40"/>
    </row>
    <row r="830" spans="1:2" x14ac:dyDescent="0.35">
      <c r="A830" s="40"/>
      <c r="B830" s="40"/>
    </row>
    <row r="831" spans="1:2" x14ac:dyDescent="0.35">
      <c r="A831" s="40"/>
      <c r="B831" s="40"/>
    </row>
    <row r="832" spans="1:2" x14ac:dyDescent="0.35">
      <c r="A832" s="40"/>
      <c r="B832" s="40"/>
    </row>
    <row r="833" spans="1:2" x14ac:dyDescent="0.35">
      <c r="A833" s="40"/>
      <c r="B833" s="40"/>
    </row>
    <row r="834" spans="1:2" x14ac:dyDescent="0.35">
      <c r="A834" s="40"/>
      <c r="B834" s="40"/>
    </row>
    <row r="835" spans="1:2" x14ac:dyDescent="0.35">
      <c r="A835" s="40"/>
      <c r="B835" s="40"/>
    </row>
    <row r="836" spans="1:2" x14ac:dyDescent="0.35">
      <c r="A836" s="40"/>
      <c r="B836" s="40"/>
    </row>
    <row r="837" spans="1:2" x14ac:dyDescent="0.35">
      <c r="A837" s="40"/>
      <c r="B837" s="40"/>
    </row>
    <row r="838" spans="1:2" x14ac:dyDescent="0.35">
      <c r="A838" s="40"/>
      <c r="B838" s="40"/>
    </row>
    <row r="839" spans="1:2" x14ac:dyDescent="0.35">
      <c r="A839" s="40"/>
      <c r="B839" s="40"/>
    </row>
    <row r="840" spans="1:2" x14ac:dyDescent="0.35">
      <c r="A840" s="40"/>
      <c r="B840" s="40"/>
    </row>
    <row r="841" spans="1:2" x14ac:dyDescent="0.35">
      <c r="A841" s="40"/>
      <c r="B841" s="40"/>
    </row>
    <row r="842" spans="1:2" x14ac:dyDescent="0.35">
      <c r="A842" s="40"/>
      <c r="B842" s="40"/>
    </row>
    <row r="843" spans="1:2" x14ac:dyDescent="0.35">
      <c r="A843" s="40"/>
      <c r="B843" s="40"/>
    </row>
    <row r="844" spans="1:2" x14ac:dyDescent="0.35">
      <c r="A844" s="40"/>
      <c r="B844" s="40"/>
    </row>
    <row r="845" spans="1:2" x14ac:dyDescent="0.35">
      <c r="A845" s="40"/>
      <c r="B845" s="40"/>
    </row>
    <row r="846" spans="1:2" x14ac:dyDescent="0.35">
      <c r="A846" s="40"/>
      <c r="B846" s="40"/>
    </row>
    <row r="847" spans="1:2" x14ac:dyDescent="0.35">
      <c r="A847" s="40"/>
      <c r="B847" s="40"/>
    </row>
    <row r="848" spans="1:2" x14ac:dyDescent="0.35">
      <c r="A848" s="40"/>
      <c r="B848" s="40"/>
    </row>
    <row r="849" spans="1:2" x14ac:dyDescent="0.35">
      <c r="A849" s="40"/>
      <c r="B849" s="40"/>
    </row>
    <row r="850" spans="1:2" x14ac:dyDescent="0.35">
      <c r="A850" s="40"/>
      <c r="B850" s="40"/>
    </row>
    <row r="851" spans="1:2" x14ac:dyDescent="0.35">
      <c r="A851" s="40"/>
      <c r="B851" s="40"/>
    </row>
    <row r="852" spans="1:2" x14ac:dyDescent="0.35">
      <c r="A852" s="40"/>
      <c r="B852" s="40"/>
    </row>
    <row r="853" spans="1:2" x14ac:dyDescent="0.35">
      <c r="A853" s="40"/>
      <c r="B853" s="40"/>
    </row>
    <row r="854" spans="1:2" x14ac:dyDescent="0.35">
      <c r="A854" s="40"/>
      <c r="B854" s="40"/>
    </row>
    <row r="855" spans="1:2" x14ac:dyDescent="0.35">
      <c r="A855" s="40"/>
      <c r="B855" s="40"/>
    </row>
    <row r="856" spans="1:2" x14ac:dyDescent="0.35">
      <c r="A856" s="40"/>
      <c r="B856" s="40"/>
    </row>
    <row r="857" spans="1:2" x14ac:dyDescent="0.35">
      <c r="A857" s="40"/>
      <c r="B857" s="40"/>
    </row>
    <row r="858" spans="1:2" x14ac:dyDescent="0.35">
      <c r="A858" s="40"/>
      <c r="B858" s="40"/>
    </row>
    <row r="859" spans="1:2" x14ac:dyDescent="0.35">
      <c r="A859" s="40"/>
      <c r="B859" s="40"/>
    </row>
    <row r="860" spans="1:2" x14ac:dyDescent="0.35">
      <c r="A860" s="40"/>
      <c r="B860" s="40"/>
    </row>
    <row r="861" spans="1:2" x14ac:dyDescent="0.35">
      <c r="A861" s="40"/>
      <c r="B861" s="40"/>
    </row>
    <row r="862" spans="1:2" x14ac:dyDescent="0.35">
      <c r="A862" s="40"/>
      <c r="B862" s="40"/>
    </row>
    <row r="863" spans="1:2" x14ac:dyDescent="0.35">
      <c r="A863" s="40"/>
      <c r="B863" s="40"/>
    </row>
    <row r="864" spans="1:2" x14ac:dyDescent="0.35">
      <c r="A864" s="40"/>
      <c r="B864" s="40"/>
    </row>
    <row r="865" spans="1:2" x14ac:dyDescent="0.35">
      <c r="A865" s="40"/>
      <c r="B865" s="40"/>
    </row>
    <row r="866" spans="1:2" x14ac:dyDescent="0.35">
      <c r="A866" s="40"/>
      <c r="B866" s="40"/>
    </row>
    <row r="867" spans="1:2" x14ac:dyDescent="0.35">
      <c r="A867" s="40"/>
      <c r="B867" s="40"/>
    </row>
    <row r="868" spans="1:2" x14ac:dyDescent="0.35">
      <c r="A868" s="40"/>
      <c r="B868" s="40"/>
    </row>
    <row r="869" spans="1:2" x14ac:dyDescent="0.35">
      <c r="A869" s="40"/>
      <c r="B869" s="40"/>
    </row>
    <row r="870" spans="1:2" x14ac:dyDescent="0.35">
      <c r="A870" s="40"/>
      <c r="B870" s="40"/>
    </row>
    <row r="871" spans="1:2" x14ac:dyDescent="0.35">
      <c r="A871" s="40"/>
      <c r="B871" s="40"/>
    </row>
    <row r="872" spans="1:2" x14ac:dyDescent="0.35">
      <c r="A872" s="40"/>
      <c r="B872" s="40"/>
    </row>
    <row r="873" spans="1:2" x14ac:dyDescent="0.35">
      <c r="A873" s="40"/>
      <c r="B873" s="40"/>
    </row>
    <row r="874" spans="1:2" x14ac:dyDescent="0.35">
      <c r="A874" s="40"/>
      <c r="B874" s="40"/>
    </row>
    <row r="875" spans="1:2" x14ac:dyDescent="0.35">
      <c r="A875" s="40"/>
      <c r="B875" s="40"/>
    </row>
    <row r="876" spans="1:2" x14ac:dyDescent="0.35">
      <c r="A876" s="40"/>
      <c r="B876" s="40"/>
    </row>
    <row r="877" spans="1:2" x14ac:dyDescent="0.35">
      <c r="A877" s="40"/>
      <c r="B877" s="40"/>
    </row>
    <row r="878" spans="1:2" x14ac:dyDescent="0.35">
      <c r="A878" s="40"/>
      <c r="B878" s="40"/>
    </row>
    <row r="879" spans="1:2" x14ac:dyDescent="0.35">
      <c r="A879" s="40"/>
      <c r="B879" s="40"/>
    </row>
    <row r="880" spans="1:2" x14ac:dyDescent="0.35">
      <c r="A880" s="40"/>
      <c r="B880" s="40"/>
    </row>
    <row r="881" spans="1:2" x14ac:dyDescent="0.35">
      <c r="A881" s="40"/>
      <c r="B881" s="40"/>
    </row>
    <row r="882" spans="1:2" x14ac:dyDescent="0.35">
      <c r="A882" s="40"/>
      <c r="B882" s="40"/>
    </row>
    <row r="883" spans="1:2" x14ac:dyDescent="0.35">
      <c r="A883" s="40"/>
      <c r="B883" s="40"/>
    </row>
    <row r="884" spans="1:2" x14ac:dyDescent="0.35">
      <c r="A884" s="40"/>
      <c r="B884" s="40"/>
    </row>
    <row r="885" spans="1:2" x14ac:dyDescent="0.35">
      <c r="A885" s="40"/>
      <c r="B885" s="40"/>
    </row>
    <row r="886" spans="1:2" x14ac:dyDescent="0.35">
      <c r="A886" s="40"/>
      <c r="B886" s="40"/>
    </row>
    <row r="887" spans="1:2" x14ac:dyDescent="0.35">
      <c r="A887" s="40"/>
      <c r="B887" s="40"/>
    </row>
    <row r="888" spans="1:2" x14ac:dyDescent="0.35">
      <c r="A888" s="40"/>
      <c r="B888" s="40"/>
    </row>
    <row r="889" spans="1:2" x14ac:dyDescent="0.35">
      <c r="A889" s="40"/>
      <c r="B889" s="40"/>
    </row>
    <row r="890" spans="1:2" x14ac:dyDescent="0.35">
      <c r="A890" s="40"/>
      <c r="B890" s="40"/>
    </row>
    <row r="891" spans="1:2" x14ac:dyDescent="0.35">
      <c r="A891" s="40"/>
      <c r="B891" s="40"/>
    </row>
    <row r="892" spans="1:2" x14ac:dyDescent="0.35">
      <c r="A892" s="40"/>
      <c r="B892" s="40"/>
    </row>
    <row r="893" spans="1:2" x14ac:dyDescent="0.35">
      <c r="A893" s="40"/>
      <c r="B893" s="40"/>
    </row>
    <row r="894" spans="1:2" x14ac:dyDescent="0.35">
      <c r="A894" s="40"/>
      <c r="B894" s="40"/>
    </row>
    <row r="895" spans="1:2" x14ac:dyDescent="0.35">
      <c r="A895" s="40"/>
      <c r="B895" s="40"/>
    </row>
    <row r="896" spans="1:2" x14ac:dyDescent="0.35">
      <c r="A896" s="40"/>
      <c r="B896" s="40"/>
    </row>
    <row r="897" spans="1:2" x14ac:dyDescent="0.35">
      <c r="A897" s="40"/>
      <c r="B897" s="40"/>
    </row>
    <row r="898" spans="1:2" x14ac:dyDescent="0.35">
      <c r="A898" s="40"/>
      <c r="B898" s="40"/>
    </row>
    <row r="899" spans="1:2" x14ac:dyDescent="0.35">
      <c r="A899" s="40"/>
      <c r="B899" s="40"/>
    </row>
    <row r="900" spans="1:2" x14ac:dyDescent="0.35">
      <c r="A900" s="40"/>
      <c r="B900" s="40"/>
    </row>
    <row r="901" spans="1:2" x14ac:dyDescent="0.35">
      <c r="A901" s="40"/>
      <c r="B901" s="40"/>
    </row>
    <row r="902" spans="1:2" x14ac:dyDescent="0.35">
      <c r="A902" s="40"/>
      <c r="B902" s="40"/>
    </row>
    <row r="903" spans="1:2" x14ac:dyDescent="0.35">
      <c r="A903" s="40"/>
      <c r="B903" s="40"/>
    </row>
    <row r="904" spans="1:2" x14ac:dyDescent="0.35">
      <c r="A904" s="40"/>
      <c r="B904" s="40"/>
    </row>
    <row r="905" spans="1:2" x14ac:dyDescent="0.35">
      <c r="A905" s="40"/>
      <c r="B905" s="40"/>
    </row>
    <row r="906" spans="1:2" x14ac:dyDescent="0.35">
      <c r="A906" s="40"/>
      <c r="B906" s="40"/>
    </row>
    <row r="907" spans="1:2" x14ac:dyDescent="0.35">
      <c r="A907" s="40"/>
      <c r="B907" s="40"/>
    </row>
    <row r="908" spans="1:2" x14ac:dyDescent="0.35">
      <c r="A908" s="40"/>
      <c r="B908" s="40"/>
    </row>
    <row r="909" spans="1:2" x14ac:dyDescent="0.35">
      <c r="A909" s="40"/>
      <c r="B909" s="40"/>
    </row>
    <row r="910" spans="1:2" x14ac:dyDescent="0.35">
      <c r="A910" s="40"/>
      <c r="B910" s="40"/>
    </row>
    <row r="911" spans="1:2" x14ac:dyDescent="0.35">
      <c r="A911" s="40"/>
      <c r="B911" s="40"/>
    </row>
    <row r="912" spans="1:2" x14ac:dyDescent="0.35">
      <c r="A912" s="40"/>
      <c r="B912" s="40"/>
    </row>
    <row r="913" spans="1:2" x14ac:dyDescent="0.35">
      <c r="A913" s="40"/>
      <c r="B913" s="40"/>
    </row>
    <row r="914" spans="1:2" x14ac:dyDescent="0.35">
      <c r="A914" s="40"/>
      <c r="B914" s="40"/>
    </row>
    <row r="915" spans="1:2" x14ac:dyDescent="0.35">
      <c r="A915" s="40"/>
      <c r="B915" s="40"/>
    </row>
    <row r="916" spans="1:2" x14ac:dyDescent="0.35">
      <c r="A916" s="40"/>
      <c r="B916" s="40"/>
    </row>
    <row r="917" spans="1:2" x14ac:dyDescent="0.35">
      <c r="A917" s="40"/>
      <c r="B917" s="40"/>
    </row>
    <row r="918" spans="1:2" x14ac:dyDescent="0.35">
      <c r="A918" s="40"/>
      <c r="B918" s="40"/>
    </row>
    <row r="919" spans="1:2" x14ac:dyDescent="0.35">
      <c r="A919" s="40"/>
      <c r="B919" s="40"/>
    </row>
    <row r="920" spans="1:2" x14ac:dyDescent="0.35">
      <c r="A920" s="40"/>
      <c r="B920" s="40"/>
    </row>
    <row r="921" spans="1:2" x14ac:dyDescent="0.35">
      <c r="A921" s="40"/>
      <c r="B921" s="40"/>
    </row>
    <row r="922" spans="1:2" x14ac:dyDescent="0.35">
      <c r="A922" s="40"/>
      <c r="B922" s="40"/>
    </row>
    <row r="923" spans="1:2" x14ac:dyDescent="0.35">
      <c r="A923" s="40"/>
      <c r="B923" s="40"/>
    </row>
    <row r="924" spans="1:2" x14ac:dyDescent="0.35">
      <c r="A924" s="40"/>
      <c r="B924" s="40"/>
    </row>
    <row r="925" spans="1:2" x14ac:dyDescent="0.35">
      <c r="A925" s="40"/>
      <c r="B925" s="40"/>
    </row>
    <row r="926" spans="1:2" x14ac:dyDescent="0.35">
      <c r="A926" s="40"/>
      <c r="B926" s="40"/>
    </row>
    <row r="927" spans="1:2" x14ac:dyDescent="0.35">
      <c r="A927" s="40"/>
      <c r="B927" s="40"/>
    </row>
    <row r="928" spans="1:2" x14ac:dyDescent="0.35">
      <c r="A928" s="40"/>
      <c r="B928" s="40"/>
    </row>
    <row r="929" spans="1:2" x14ac:dyDescent="0.35">
      <c r="A929" s="40"/>
      <c r="B929" s="40"/>
    </row>
    <row r="930" spans="1:2" x14ac:dyDescent="0.35">
      <c r="A930" s="40"/>
      <c r="B930" s="40"/>
    </row>
    <row r="931" spans="1:2" x14ac:dyDescent="0.35">
      <c r="A931" s="40"/>
      <c r="B931" s="40"/>
    </row>
    <row r="932" spans="1:2" x14ac:dyDescent="0.35">
      <c r="A932" s="40"/>
      <c r="B932" s="40"/>
    </row>
    <row r="933" spans="1:2" x14ac:dyDescent="0.35">
      <c r="A933" s="40"/>
      <c r="B933" s="40"/>
    </row>
    <row r="934" spans="1:2" x14ac:dyDescent="0.35">
      <c r="A934" s="40"/>
      <c r="B934" s="40"/>
    </row>
    <row r="935" spans="1:2" x14ac:dyDescent="0.35">
      <c r="A935" s="40"/>
      <c r="B935" s="40"/>
    </row>
    <row r="936" spans="1:2" x14ac:dyDescent="0.35">
      <c r="A936" s="40"/>
      <c r="B936" s="40"/>
    </row>
    <row r="937" spans="1:2" x14ac:dyDescent="0.35">
      <c r="A937" s="40"/>
      <c r="B937" s="40"/>
    </row>
    <row r="938" spans="1:2" x14ac:dyDescent="0.35">
      <c r="A938" s="40"/>
      <c r="B938" s="40"/>
    </row>
    <row r="939" spans="1:2" x14ac:dyDescent="0.35">
      <c r="A939" s="40"/>
      <c r="B939" s="40"/>
    </row>
    <row r="940" spans="1:2" x14ac:dyDescent="0.35">
      <c r="A940" s="40"/>
      <c r="B940" s="40"/>
    </row>
    <row r="941" spans="1:2" x14ac:dyDescent="0.35">
      <c r="A941" s="40"/>
      <c r="B941" s="40"/>
    </row>
    <row r="942" spans="1:2" x14ac:dyDescent="0.35">
      <c r="A942" s="40"/>
      <c r="B942" s="40"/>
    </row>
    <row r="943" spans="1:2" x14ac:dyDescent="0.35">
      <c r="A943" s="40"/>
      <c r="B943" s="40"/>
    </row>
    <row r="944" spans="1:2" x14ac:dyDescent="0.35">
      <c r="A944" s="40"/>
      <c r="B944" s="40"/>
    </row>
    <row r="945" spans="1:2" x14ac:dyDescent="0.35">
      <c r="A945" s="40"/>
      <c r="B945" s="40"/>
    </row>
    <row r="946" spans="1:2" x14ac:dyDescent="0.35">
      <c r="A946" s="40"/>
      <c r="B946" s="40"/>
    </row>
    <row r="947" spans="1:2" x14ac:dyDescent="0.35">
      <c r="A947" s="40"/>
      <c r="B947" s="40"/>
    </row>
    <row r="948" spans="1:2" x14ac:dyDescent="0.35">
      <c r="A948" s="40"/>
      <c r="B948" s="40"/>
    </row>
    <row r="949" spans="1:2" x14ac:dyDescent="0.35">
      <c r="A949" s="40"/>
      <c r="B949" s="40"/>
    </row>
    <row r="950" spans="1:2" x14ac:dyDescent="0.35">
      <c r="A950" s="40"/>
      <c r="B950" s="40"/>
    </row>
    <row r="951" spans="1:2" x14ac:dyDescent="0.35">
      <c r="A951" s="40"/>
      <c r="B951" s="40"/>
    </row>
    <row r="952" spans="1:2" x14ac:dyDescent="0.35">
      <c r="A952" s="40"/>
      <c r="B952" s="40"/>
    </row>
    <row r="953" spans="1:2" x14ac:dyDescent="0.35">
      <c r="A953" s="40"/>
      <c r="B953" s="40"/>
    </row>
    <row r="954" spans="1:2" x14ac:dyDescent="0.35">
      <c r="A954" s="40"/>
      <c r="B954" s="40"/>
    </row>
    <row r="955" spans="1:2" x14ac:dyDescent="0.35">
      <c r="A955" s="40"/>
      <c r="B955" s="40"/>
    </row>
    <row r="956" spans="1:2" x14ac:dyDescent="0.35">
      <c r="A956" s="40"/>
      <c r="B956" s="40"/>
    </row>
    <row r="957" spans="1:2" x14ac:dyDescent="0.35">
      <c r="A957" s="40"/>
      <c r="B957" s="40"/>
    </row>
    <row r="958" spans="1:2" x14ac:dyDescent="0.35">
      <c r="A958" s="40"/>
      <c r="B958" s="40"/>
    </row>
    <row r="959" spans="1:2" x14ac:dyDescent="0.35">
      <c r="A959" s="40"/>
      <c r="B959" s="40"/>
    </row>
    <row r="960" spans="1:2" x14ac:dyDescent="0.35">
      <c r="A960" s="40"/>
      <c r="B960" s="40"/>
    </row>
    <row r="961" spans="1:2" x14ac:dyDescent="0.35">
      <c r="A961" s="40"/>
      <c r="B961" s="40"/>
    </row>
    <row r="962" spans="1:2" x14ac:dyDescent="0.35">
      <c r="A962" s="40"/>
      <c r="B962" s="40"/>
    </row>
    <row r="963" spans="1:2" x14ac:dyDescent="0.35">
      <c r="A963" s="40"/>
      <c r="B963" s="40"/>
    </row>
    <row r="964" spans="1:2" x14ac:dyDescent="0.35">
      <c r="A964" s="40"/>
      <c r="B964" s="40"/>
    </row>
    <row r="965" spans="1:2" x14ac:dyDescent="0.35">
      <c r="A965" s="40"/>
      <c r="B965" s="40"/>
    </row>
    <row r="966" spans="1:2" x14ac:dyDescent="0.35">
      <c r="A966" s="40"/>
      <c r="B966" s="40"/>
    </row>
    <row r="967" spans="1:2" x14ac:dyDescent="0.35">
      <c r="A967" s="40"/>
      <c r="B967" s="40"/>
    </row>
    <row r="968" spans="1:2" x14ac:dyDescent="0.35">
      <c r="A968" s="40"/>
      <c r="B968" s="40"/>
    </row>
    <row r="969" spans="1:2" x14ac:dyDescent="0.35">
      <c r="A969" s="40"/>
      <c r="B969" s="40"/>
    </row>
    <row r="970" spans="1:2" x14ac:dyDescent="0.35">
      <c r="A970" s="40"/>
      <c r="B970" s="40"/>
    </row>
    <row r="971" spans="1:2" x14ac:dyDescent="0.35">
      <c r="A971" s="40"/>
      <c r="B971" s="40"/>
    </row>
    <row r="972" spans="1:2" x14ac:dyDescent="0.35">
      <c r="A972" s="40"/>
      <c r="B972" s="40"/>
    </row>
    <row r="973" spans="1:2" x14ac:dyDescent="0.35">
      <c r="A973" s="40"/>
      <c r="B973" s="40"/>
    </row>
    <row r="974" spans="1:2" x14ac:dyDescent="0.35">
      <c r="A974" s="40"/>
      <c r="B974" s="40"/>
    </row>
    <row r="975" spans="1:2" x14ac:dyDescent="0.35">
      <c r="A975" s="40"/>
      <c r="B975" s="40"/>
    </row>
    <row r="976" spans="1:2" x14ac:dyDescent="0.35">
      <c r="A976" s="40"/>
      <c r="B976" s="40"/>
    </row>
    <row r="977" spans="1:2" x14ac:dyDescent="0.35">
      <c r="A977" s="40"/>
      <c r="B977" s="40"/>
    </row>
    <row r="978" spans="1:2" x14ac:dyDescent="0.35">
      <c r="A978" s="40"/>
      <c r="B978" s="40"/>
    </row>
    <row r="979" spans="1:2" x14ac:dyDescent="0.35">
      <c r="A979" s="40"/>
      <c r="B979" s="40"/>
    </row>
    <row r="980" spans="1:2" x14ac:dyDescent="0.35">
      <c r="A980" s="40"/>
      <c r="B980" s="40"/>
    </row>
    <row r="981" spans="1:2" x14ac:dyDescent="0.35">
      <c r="A981" s="40"/>
      <c r="B981" s="40"/>
    </row>
    <row r="982" spans="1:2" x14ac:dyDescent="0.35">
      <c r="A982" s="40"/>
      <c r="B982" s="40"/>
    </row>
    <row r="983" spans="1:2" x14ac:dyDescent="0.35">
      <c r="A983" s="40"/>
      <c r="B983" s="40"/>
    </row>
    <row r="984" spans="1:2" x14ac:dyDescent="0.35">
      <c r="A984" s="40"/>
      <c r="B984" s="40"/>
    </row>
    <row r="985" spans="1:2" x14ac:dyDescent="0.35">
      <c r="A985" s="40"/>
      <c r="B985" s="40"/>
    </row>
    <row r="986" spans="1:2" x14ac:dyDescent="0.35">
      <c r="A986" s="40"/>
      <c r="B986" s="40"/>
    </row>
    <row r="987" spans="1:2" x14ac:dyDescent="0.35">
      <c r="A987" s="40"/>
      <c r="B987" s="40"/>
    </row>
    <row r="988" spans="1:2" x14ac:dyDescent="0.35">
      <c r="A988" s="40"/>
      <c r="B988" s="40"/>
    </row>
    <row r="989" spans="1:2" x14ac:dyDescent="0.35">
      <c r="A989" s="40"/>
      <c r="B989" s="40"/>
    </row>
    <row r="990" spans="1:2" x14ac:dyDescent="0.35">
      <c r="A990" s="40"/>
      <c r="B990" s="40"/>
    </row>
    <row r="991" spans="1:2" x14ac:dyDescent="0.35">
      <c r="A991" s="40"/>
      <c r="B991" s="40"/>
    </row>
    <row r="992" spans="1:2" x14ac:dyDescent="0.35">
      <c r="A992" s="40"/>
      <c r="B992" s="40"/>
    </row>
    <row r="993" spans="1:2" x14ac:dyDescent="0.35">
      <c r="A993" s="40"/>
      <c r="B993" s="40"/>
    </row>
    <row r="994" spans="1:2" x14ac:dyDescent="0.35">
      <c r="A994" s="40"/>
      <c r="B994" s="40"/>
    </row>
    <row r="995" spans="1:2" x14ac:dyDescent="0.35">
      <c r="A995" s="40"/>
      <c r="B995" s="40"/>
    </row>
    <row r="996" spans="1:2" x14ac:dyDescent="0.35">
      <c r="A996" s="40"/>
      <c r="B996" s="40"/>
    </row>
    <row r="997" spans="1:2" x14ac:dyDescent="0.35">
      <c r="A997" s="40"/>
      <c r="B997" s="40"/>
    </row>
    <row r="998" spans="1:2" x14ac:dyDescent="0.35">
      <c r="A998" s="40"/>
      <c r="B998" s="40"/>
    </row>
    <row r="999" spans="1:2" x14ac:dyDescent="0.35">
      <c r="A999" s="40"/>
      <c r="B999" s="40"/>
    </row>
    <row r="1000" spans="1:2" x14ac:dyDescent="0.35">
      <c r="A1000" s="40"/>
      <c r="B1000" s="40"/>
    </row>
    <row r="1001" spans="1:2" x14ac:dyDescent="0.35">
      <c r="A1001" s="40"/>
      <c r="B1001" s="40"/>
    </row>
    <row r="1002" spans="1:2" x14ac:dyDescent="0.35">
      <c r="A1002" s="40"/>
      <c r="B1002" s="40"/>
    </row>
    <row r="1003" spans="1:2" x14ac:dyDescent="0.35">
      <c r="A1003" s="40"/>
      <c r="B1003" s="40"/>
    </row>
    <row r="1004" spans="1:2" x14ac:dyDescent="0.35">
      <c r="A1004" s="40"/>
      <c r="B1004" s="40"/>
    </row>
    <row r="1005" spans="1:2" x14ac:dyDescent="0.35">
      <c r="A1005" s="40"/>
      <c r="B1005" s="40"/>
    </row>
    <row r="1006" spans="1:2" x14ac:dyDescent="0.35">
      <c r="A1006" s="40"/>
      <c r="B1006" s="40"/>
    </row>
    <row r="1007" spans="1:2" x14ac:dyDescent="0.35">
      <c r="A1007" s="40"/>
      <c r="B1007" s="40"/>
    </row>
    <row r="1008" spans="1:2" x14ac:dyDescent="0.35">
      <c r="A1008" s="40"/>
      <c r="B1008" s="40"/>
    </row>
    <row r="1009" spans="1:2" x14ac:dyDescent="0.35">
      <c r="A1009" s="40"/>
      <c r="B1009" s="40"/>
    </row>
    <row r="1010" spans="1:2" x14ac:dyDescent="0.35">
      <c r="A1010" s="40"/>
      <c r="B1010" s="40"/>
    </row>
    <row r="1011" spans="1:2" x14ac:dyDescent="0.35">
      <c r="A1011" s="40"/>
      <c r="B1011" s="40"/>
    </row>
    <row r="1012" spans="1:2" x14ac:dyDescent="0.35">
      <c r="A1012" s="40"/>
      <c r="B1012" s="40"/>
    </row>
    <row r="1013" spans="1:2" x14ac:dyDescent="0.35">
      <c r="A1013" s="40"/>
      <c r="B1013" s="40"/>
    </row>
    <row r="1014" spans="1:2" x14ac:dyDescent="0.35">
      <c r="A1014" s="40"/>
      <c r="B1014" s="40"/>
    </row>
    <row r="1015" spans="1:2" x14ac:dyDescent="0.35">
      <c r="A1015" s="40"/>
      <c r="B1015" s="40"/>
    </row>
    <row r="1016" spans="1:2" x14ac:dyDescent="0.35">
      <c r="A1016" s="40"/>
      <c r="B1016" s="40"/>
    </row>
    <row r="1017" spans="1:2" x14ac:dyDescent="0.35">
      <c r="A1017" s="40"/>
      <c r="B1017" s="40"/>
    </row>
    <row r="1018" spans="1:2" x14ac:dyDescent="0.35">
      <c r="A1018" s="40"/>
      <c r="B1018" s="40"/>
    </row>
    <row r="1019" spans="1:2" x14ac:dyDescent="0.35">
      <c r="A1019" s="40"/>
      <c r="B1019" s="40"/>
    </row>
    <row r="1020" spans="1:2" x14ac:dyDescent="0.35">
      <c r="A1020" s="40"/>
      <c r="B1020" s="40"/>
    </row>
    <row r="1021" spans="1:2" x14ac:dyDescent="0.35">
      <c r="A1021" s="40"/>
      <c r="B1021" s="40"/>
    </row>
    <row r="1022" spans="1:2" x14ac:dyDescent="0.35">
      <c r="A1022" s="40"/>
      <c r="B1022" s="40"/>
    </row>
    <row r="1023" spans="1:2" x14ac:dyDescent="0.35">
      <c r="A1023" s="40"/>
      <c r="B1023" s="40"/>
    </row>
    <row r="1024" spans="1:2" x14ac:dyDescent="0.35">
      <c r="A1024" s="40"/>
      <c r="B1024" s="40"/>
    </row>
    <row r="1025" spans="1:2" x14ac:dyDescent="0.35">
      <c r="A1025" s="40"/>
      <c r="B1025" s="40"/>
    </row>
    <row r="1026" spans="1:2" x14ac:dyDescent="0.35">
      <c r="A1026" s="40"/>
      <c r="B1026" s="40"/>
    </row>
    <row r="1027" spans="1:2" x14ac:dyDescent="0.35">
      <c r="A1027" s="40"/>
      <c r="B1027" s="40"/>
    </row>
    <row r="1028" spans="1:2" x14ac:dyDescent="0.35">
      <c r="A1028" s="40"/>
      <c r="B1028" s="40"/>
    </row>
    <row r="1029" spans="1:2" x14ac:dyDescent="0.35">
      <c r="A1029" s="40"/>
      <c r="B1029" s="40"/>
    </row>
    <row r="1030" spans="1:2" x14ac:dyDescent="0.35">
      <c r="A1030" s="40"/>
      <c r="B1030" s="40"/>
    </row>
    <row r="1031" spans="1:2" x14ac:dyDescent="0.35">
      <c r="A1031" s="40"/>
      <c r="B1031" s="40"/>
    </row>
    <row r="1032" spans="1:2" x14ac:dyDescent="0.35">
      <c r="A1032" s="40"/>
      <c r="B1032" s="40"/>
    </row>
    <row r="1033" spans="1:2" x14ac:dyDescent="0.35">
      <c r="A1033" s="40"/>
      <c r="B1033" s="40"/>
    </row>
    <row r="1034" spans="1:2" x14ac:dyDescent="0.35">
      <c r="A1034" s="40"/>
      <c r="B1034" s="40"/>
    </row>
    <row r="1035" spans="1:2" x14ac:dyDescent="0.35">
      <c r="A1035" s="40"/>
      <c r="B1035" s="40"/>
    </row>
    <row r="1036" spans="1:2" x14ac:dyDescent="0.35">
      <c r="A1036" s="40"/>
      <c r="B1036" s="40"/>
    </row>
    <row r="1037" spans="1:2" x14ac:dyDescent="0.35">
      <c r="A1037" s="40"/>
      <c r="B1037" s="40"/>
    </row>
    <row r="1038" spans="1:2" x14ac:dyDescent="0.35">
      <c r="A1038" s="40"/>
      <c r="B1038" s="40"/>
    </row>
    <row r="1039" spans="1:2" x14ac:dyDescent="0.35">
      <c r="A1039" s="40"/>
      <c r="B1039" s="40"/>
    </row>
    <row r="1040" spans="1:2" x14ac:dyDescent="0.35">
      <c r="A1040" s="40"/>
      <c r="B1040" s="40"/>
    </row>
    <row r="1041" spans="1:2" x14ac:dyDescent="0.35">
      <c r="A1041" s="40"/>
      <c r="B1041" s="40"/>
    </row>
    <row r="1042" spans="1:2" x14ac:dyDescent="0.35">
      <c r="A1042" s="40"/>
      <c r="B1042" s="40"/>
    </row>
    <row r="1043" spans="1:2" x14ac:dyDescent="0.35">
      <c r="A1043" s="40"/>
      <c r="B1043" s="40"/>
    </row>
    <row r="1044" spans="1:2" x14ac:dyDescent="0.35">
      <c r="A1044" s="40"/>
      <c r="B1044" s="40"/>
    </row>
    <row r="1045" spans="1:2" x14ac:dyDescent="0.35">
      <c r="A1045" s="40"/>
      <c r="B1045" s="40"/>
    </row>
    <row r="1046" spans="1:2" x14ac:dyDescent="0.35">
      <c r="A1046" s="40"/>
      <c r="B1046" s="40"/>
    </row>
    <row r="1047" spans="1:2" x14ac:dyDescent="0.35">
      <c r="A1047" s="40"/>
      <c r="B1047" s="40"/>
    </row>
    <row r="1048" spans="1:2" x14ac:dyDescent="0.35">
      <c r="A1048" s="40"/>
      <c r="B1048" s="40"/>
    </row>
    <row r="1049" spans="1:2" x14ac:dyDescent="0.35">
      <c r="A1049" s="40"/>
      <c r="B1049" s="40"/>
    </row>
    <row r="1050" spans="1:2" x14ac:dyDescent="0.35">
      <c r="A1050" s="40"/>
      <c r="B1050" s="40"/>
    </row>
    <row r="1051" spans="1:2" x14ac:dyDescent="0.35">
      <c r="A1051" s="40"/>
      <c r="B1051" s="40"/>
    </row>
    <row r="1052" spans="1:2" x14ac:dyDescent="0.35">
      <c r="A1052" s="40"/>
      <c r="B1052" s="40"/>
    </row>
    <row r="1053" spans="1:2" x14ac:dyDescent="0.35">
      <c r="A1053" s="40"/>
      <c r="B1053" s="40"/>
    </row>
    <row r="1054" spans="1:2" x14ac:dyDescent="0.35">
      <c r="A1054" s="40"/>
      <c r="B1054" s="40"/>
    </row>
    <row r="1055" spans="1:2" x14ac:dyDescent="0.35">
      <c r="A1055" s="40"/>
      <c r="B1055" s="40"/>
    </row>
    <row r="1056" spans="1:2" x14ac:dyDescent="0.35">
      <c r="A1056" s="40"/>
      <c r="B1056" s="40"/>
    </row>
    <row r="1057" spans="1:2" x14ac:dyDescent="0.35">
      <c r="A1057" s="40"/>
      <c r="B1057" s="40"/>
    </row>
    <row r="1058" spans="1:2" x14ac:dyDescent="0.35">
      <c r="A1058" s="40"/>
      <c r="B1058" s="40"/>
    </row>
    <row r="1059" spans="1:2" x14ac:dyDescent="0.35">
      <c r="A1059" s="40"/>
      <c r="B1059" s="40"/>
    </row>
    <row r="1060" spans="1:2" x14ac:dyDescent="0.35">
      <c r="A1060" s="40"/>
      <c r="B1060" s="40"/>
    </row>
    <row r="1061" spans="1:2" x14ac:dyDescent="0.35">
      <c r="A1061" s="40"/>
      <c r="B1061" s="40"/>
    </row>
    <row r="1062" spans="1:2" x14ac:dyDescent="0.35">
      <c r="A1062" s="40"/>
      <c r="B1062" s="40"/>
    </row>
    <row r="1063" spans="1:2" x14ac:dyDescent="0.35">
      <c r="A1063" s="40"/>
      <c r="B1063" s="40"/>
    </row>
    <row r="1064" spans="1:2" x14ac:dyDescent="0.35">
      <c r="A1064" s="40"/>
      <c r="B1064" s="40"/>
    </row>
    <row r="1065" spans="1:2" x14ac:dyDescent="0.35">
      <c r="A1065" s="40"/>
      <c r="B1065" s="40"/>
    </row>
    <row r="1066" spans="1:2" x14ac:dyDescent="0.35">
      <c r="A1066" s="40"/>
      <c r="B1066" s="40"/>
    </row>
    <row r="1067" spans="1:2" x14ac:dyDescent="0.35">
      <c r="A1067" s="40"/>
      <c r="B1067" s="40"/>
    </row>
    <row r="1068" spans="1:2" x14ac:dyDescent="0.35">
      <c r="A1068" s="40"/>
      <c r="B1068" s="40"/>
    </row>
    <row r="1069" spans="1:2" x14ac:dyDescent="0.35">
      <c r="A1069" s="40"/>
      <c r="B1069" s="40"/>
    </row>
    <row r="1070" spans="1:2" x14ac:dyDescent="0.35">
      <c r="A1070" s="40"/>
      <c r="B1070" s="40"/>
    </row>
    <row r="1071" spans="1:2" x14ac:dyDescent="0.35">
      <c r="A1071" s="40"/>
      <c r="B1071" s="40"/>
    </row>
    <row r="1072" spans="1:2" x14ac:dyDescent="0.35">
      <c r="A1072" s="40"/>
      <c r="B1072" s="40"/>
    </row>
    <row r="1073" spans="1:2" x14ac:dyDescent="0.35">
      <c r="A1073" s="40"/>
      <c r="B1073" s="40"/>
    </row>
    <row r="1074" spans="1:2" x14ac:dyDescent="0.35">
      <c r="A1074" s="40"/>
      <c r="B1074" s="40"/>
    </row>
    <row r="1075" spans="1:2" x14ac:dyDescent="0.35">
      <c r="A1075" s="40"/>
      <c r="B1075" s="40"/>
    </row>
    <row r="1076" spans="1:2" x14ac:dyDescent="0.35">
      <c r="A1076" s="40"/>
      <c r="B1076" s="40"/>
    </row>
    <row r="1077" spans="1:2" x14ac:dyDescent="0.35">
      <c r="A1077" s="40"/>
      <c r="B1077" s="40"/>
    </row>
    <row r="1078" spans="1:2" x14ac:dyDescent="0.35">
      <c r="A1078" s="40"/>
      <c r="B1078" s="40"/>
    </row>
    <row r="1079" spans="1:2" x14ac:dyDescent="0.35">
      <c r="A1079" s="40"/>
      <c r="B1079" s="40"/>
    </row>
    <row r="1080" spans="1:2" x14ac:dyDescent="0.35">
      <c r="A1080" s="40"/>
      <c r="B1080" s="40"/>
    </row>
    <row r="1081" spans="1:2" x14ac:dyDescent="0.35">
      <c r="A1081" s="40"/>
      <c r="B1081" s="40"/>
    </row>
    <row r="1082" spans="1:2" x14ac:dyDescent="0.35">
      <c r="A1082" s="40"/>
      <c r="B1082" s="40"/>
    </row>
    <row r="1083" spans="1:2" x14ac:dyDescent="0.35">
      <c r="A1083" s="40"/>
      <c r="B1083" s="40"/>
    </row>
    <row r="1084" spans="1:2" x14ac:dyDescent="0.35">
      <c r="A1084" s="40"/>
      <c r="B1084" s="40"/>
    </row>
    <row r="1085" spans="1:2" x14ac:dyDescent="0.35">
      <c r="A1085" s="40"/>
      <c r="B1085" s="40"/>
    </row>
    <row r="1086" spans="1:2" x14ac:dyDescent="0.35">
      <c r="A1086" s="40"/>
      <c r="B1086" s="40"/>
    </row>
    <row r="1087" spans="1:2" x14ac:dyDescent="0.35">
      <c r="A1087" s="40"/>
      <c r="B1087" s="40"/>
    </row>
    <row r="1088" spans="1:2" x14ac:dyDescent="0.35">
      <c r="A1088" s="40"/>
      <c r="B1088" s="40"/>
    </row>
    <row r="1089" spans="1:2" x14ac:dyDescent="0.35">
      <c r="A1089" s="40"/>
      <c r="B1089" s="40"/>
    </row>
    <row r="1090" spans="1:2" x14ac:dyDescent="0.35">
      <c r="A1090" s="40"/>
      <c r="B1090" s="40"/>
    </row>
    <row r="1091" spans="1:2" x14ac:dyDescent="0.35">
      <c r="A1091" s="40"/>
      <c r="B1091" s="40"/>
    </row>
    <row r="1092" spans="1:2" x14ac:dyDescent="0.35">
      <c r="A1092" s="40"/>
      <c r="B1092" s="40"/>
    </row>
    <row r="1093" spans="1:2" x14ac:dyDescent="0.35">
      <c r="A1093" s="40"/>
      <c r="B1093" s="40"/>
    </row>
    <row r="1094" spans="1:2" x14ac:dyDescent="0.35">
      <c r="A1094" s="40"/>
      <c r="B1094" s="40"/>
    </row>
    <row r="1095" spans="1:2" x14ac:dyDescent="0.35">
      <c r="A1095" s="40"/>
      <c r="B1095" s="40"/>
    </row>
    <row r="1096" spans="1:2" x14ac:dyDescent="0.35">
      <c r="A1096" s="40"/>
      <c r="B1096" s="40"/>
    </row>
    <row r="1097" spans="1:2" x14ac:dyDescent="0.35">
      <c r="A1097" s="40"/>
      <c r="B1097" s="40"/>
    </row>
    <row r="1098" spans="1:2" x14ac:dyDescent="0.35">
      <c r="A1098" s="40"/>
      <c r="B1098" s="40"/>
    </row>
    <row r="1099" spans="1:2" x14ac:dyDescent="0.35">
      <c r="A1099" s="40"/>
      <c r="B1099" s="40"/>
    </row>
    <row r="1100" spans="1:2" x14ac:dyDescent="0.35">
      <c r="A1100" s="40"/>
      <c r="B1100" s="40"/>
    </row>
    <row r="1101" spans="1:2" x14ac:dyDescent="0.35">
      <c r="A1101" s="40"/>
      <c r="B1101" s="40"/>
    </row>
    <row r="1102" spans="1:2" x14ac:dyDescent="0.35">
      <c r="A1102" s="40"/>
      <c r="B1102" s="40"/>
    </row>
    <row r="1103" spans="1:2" x14ac:dyDescent="0.35">
      <c r="A1103" s="40"/>
      <c r="B1103" s="40"/>
    </row>
    <row r="1104" spans="1:2" x14ac:dyDescent="0.35">
      <c r="A1104" s="40"/>
      <c r="B1104" s="40"/>
    </row>
    <row r="1105" spans="1:2" x14ac:dyDescent="0.35">
      <c r="A1105" s="40"/>
      <c r="B1105" s="40"/>
    </row>
    <row r="1106" spans="1:2" x14ac:dyDescent="0.35">
      <c r="A1106" s="40"/>
      <c r="B1106" s="40"/>
    </row>
    <row r="1107" spans="1:2" x14ac:dyDescent="0.35">
      <c r="A1107" s="40"/>
      <c r="B1107" s="40"/>
    </row>
    <row r="1108" spans="1:2" x14ac:dyDescent="0.35">
      <c r="A1108" s="40"/>
      <c r="B1108" s="40"/>
    </row>
    <row r="1109" spans="1:2" x14ac:dyDescent="0.35">
      <c r="A1109" s="40"/>
      <c r="B1109" s="40"/>
    </row>
    <row r="1110" spans="1:2" x14ac:dyDescent="0.35">
      <c r="A1110" s="40"/>
      <c r="B1110" s="40"/>
    </row>
    <row r="1111" spans="1:2" x14ac:dyDescent="0.35">
      <c r="A1111" s="40"/>
      <c r="B1111" s="40"/>
    </row>
    <row r="1112" spans="1:2" x14ac:dyDescent="0.35">
      <c r="A1112" s="40"/>
      <c r="B1112" s="40"/>
    </row>
    <row r="1113" spans="1:2" x14ac:dyDescent="0.35">
      <c r="A1113" s="40"/>
      <c r="B1113" s="40"/>
    </row>
    <row r="1114" spans="1:2" x14ac:dyDescent="0.35">
      <c r="A1114" s="40"/>
      <c r="B1114" s="40"/>
    </row>
    <row r="1115" spans="1:2" x14ac:dyDescent="0.35">
      <c r="A1115" s="40"/>
      <c r="B1115" s="40"/>
    </row>
    <row r="1116" spans="1:2" x14ac:dyDescent="0.35">
      <c r="A1116" s="40"/>
      <c r="B1116" s="40"/>
    </row>
    <row r="1117" spans="1:2" x14ac:dyDescent="0.35">
      <c r="A1117" s="40"/>
      <c r="B1117" s="40"/>
    </row>
    <row r="1118" spans="1:2" x14ac:dyDescent="0.35">
      <c r="A1118" s="40"/>
      <c r="B1118" s="40"/>
    </row>
    <row r="1119" spans="1:2" x14ac:dyDescent="0.35">
      <c r="A1119" s="40"/>
      <c r="B1119" s="40"/>
    </row>
    <row r="1120" spans="1:2" x14ac:dyDescent="0.35">
      <c r="A1120" s="40"/>
      <c r="B1120" s="40"/>
    </row>
    <row r="1121" spans="1:2" x14ac:dyDescent="0.35">
      <c r="A1121" s="40"/>
      <c r="B1121" s="40"/>
    </row>
    <row r="1122" spans="1:2" x14ac:dyDescent="0.35">
      <c r="A1122" s="40"/>
      <c r="B1122" s="40"/>
    </row>
    <row r="1123" spans="1:2" x14ac:dyDescent="0.35">
      <c r="A1123" s="40"/>
      <c r="B1123" s="40"/>
    </row>
    <row r="1124" spans="1:2" x14ac:dyDescent="0.35">
      <c r="A1124" s="40"/>
      <c r="B1124" s="40"/>
    </row>
    <row r="1125" spans="1:2" x14ac:dyDescent="0.35">
      <c r="A1125" s="40"/>
      <c r="B1125" s="40"/>
    </row>
    <row r="1126" spans="1:2" x14ac:dyDescent="0.35">
      <c r="A1126" s="40"/>
      <c r="B1126" s="40"/>
    </row>
    <row r="1127" spans="1:2" x14ac:dyDescent="0.35">
      <c r="A1127" s="40"/>
      <c r="B1127" s="40"/>
    </row>
    <row r="1128" spans="1:2" x14ac:dyDescent="0.35">
      <c r="A1128" s="40"/>
      <c r="B1128" s="40"/>
    </row>
    <row r="1129" spans="1:2" x14ac:dyDescent="0.35">
      <c r="A1129" s="40"/>
      <c r="B1129" s="40"/>
    </row>
    <row r="1130" spans="1:2" x14ac:dyDescent="0.35">
      <c r="A1130" s="40"/>
      <c r="B1130" s="40"/>
    </row>
    <row r="1131" spans="1:2" x14ac:dyDescent="0.35">
      <c r="A1131" s="40"/>
      <c r="B1131" s="40"/>
    </row>
    <row r="1132" spans="1:2" x14ac:dyDescent="0.35">
      <c r="A1132" s="40"/>
      <c r="B1132" s="40"/>
    </row>
    <row r="1133" spans="1:2" x14ac:dyDescent="0.35">
      <c r="A1133" s="40"/>
      <c r="B1133" s="40"/>
    </row>
    <row r="1134" spans="1:2" x14ac:dyDescent="0.35">
      <c r="A1134" s="40"/>
      <c r="B1134" s="40"/>
    </row>
    <row r="1135" spans="1:2" x14ac:dyDescent="0.35">
      <c r="A1135" s="40"/>
      <c r="B1135" s="40"/>
    </row>
    <row r="1136" spans="1:2" x14ac:dyDescent="0.35">
      <c r="A1136" s="40"/>
      <c r="B1136" s="40"/>
    </row>
    <row r="1137" spans="1:2" x14ac:dyDescent="0.35">
      <c r="A1137" s="40"/>
      <c r="B1137" s="40"/>
    </row>
    <row r="1138" spans="1:2" x14ac:dyDescent="0.35">
      <c r="A1138" s="40"/>
      <c r="B1138" s="40"/>
    </row>
    <row r="1139" spans="1:2" x14ac:dyDescent="0.35">
      <c r="A1139" s="40"/>
      <c r="B1139" s="40"/>
    </row>
    <row r="1140" spans="1:2" x14ac:dyDescent="0.35">
      <c r="A1140" s="40"/>
      <c r="B1140" s="40"/>
    </row>
    <row r="1141" spans="1:2" x14ac:dyDescent="0.35">
      <c r="A1141" s="40"/>
      <c r="B1141" s="40"/>
    </row>
    <row r="1142" spans="1:2" x14ac:dyDescent="0.35">
      <c r="A1142" s="40"/>
      <c r="B1142" s="40"/>
    </row>
    <row r="1143" spans="1:2" x14ac:dyDescent="0.35">
      <c r="A1143" s="40"/>
      <c r="B1143" s="40"/>
    </row>
    <row r="1144" spans="1:2" x14ac:dyDescent="0.35">
      <c r="A1144" s="40"/>
      <c r="B1144" s="40"/>
    </row>
    <row r="1145" spans="1:2" x14ac:dyDescent="0.35">
      <c r="A1145" s="40"/>
      <c r="B1145" s="40"/>
    </row>
    <row r="1146" spans="1:2" x14ac:dyDescent="0.35">
      <c r="A1146" s="40"/>
      <c r="B1146" s="40"/>
    </row>
    <row r="1147" spans="1:2" x14ac:dyDescent="0.35">
      <c r="A1147" s="40"/>
      <c r="B1147" s="40"/>
    </row>
    <row r="1148" spans="1:2" x14ac:dyDescent="0.35">
      <c r="A1148" s="40"/>
      <c r="B1148" s="40"/>
    </row>
    <row r="1149" spans="1:2" x14ac:dyDescent="0.35">
      <c r="A1149" s="40"/>
      <c r="B1149" s="40"/>
    </row>
    <row r="1150" spans="1:2" x14ac:dyDescent="0.35">
      <c r="A1150" s="40"/>
      <c r="B1150" s="40"/>
    </row>
    <row r="1151" spans="1:2" x14ac:dyDescent="0.35">
      <c r="A1151" s="40"/>
      <c r="B1151" s="40"/>
    </row>
    <row r="1152" spans="1:2" x14ac:dyDescent="0.35">
      <c r="A1152" s="40"/>
      <c r="B1152" s="40"/>
    </row>
    <row r="1153" spans="1:2" x14ac:dyDescent="0.35">
      <c r="A1153" s="40"/>
      <c r="B1153" s="40"/>
    </row>
    <row r="1154" spans="1:2" x14ac:dyDescent="0.35">
      <c r="A1154" s="40"/>
      <c r="B1154" s="40"/>
    </row>
    <row r="1155" spans="1:2" x14ac:dyDescent="0.35">
      <c r="A1155" s="40"/>
      <c r="B1155" s="40"/>
    </row>
    <row r="1156" spans="1:2" x14ac:dyDescent="0.35">
      <c r="A1156" s="40"/>
      <c r="B1156" s="40"/>
    </row>
    <row r="1157" spans="1:2" x14ac:dyDescent="0.35">
      <c r="A1157" s="40"/>
      <c r="B1157" s="40"/>
    </row>
    <row r="1158" spans="1:2" x14ac:dyDescent="0.35">
      <c r="A1158" s="40"/>
      <c r="B1158" s="40"/>
    </row>
    <row r="1159" spans="1:2" x14ac:dyDescent="0.35">
      <c r="A1159" s="40"/>
      <c r="B1159" s="40"/>
    </row>
    <row r="1160" spans="1:2" x14ac:dyDescent="0.35">
      <c r="A1160" s="40"/>
      <c r="B1160" s="40"/>
    </row>
    <row r="1161" spans="1:2" x14ac:dyDescent="0.35">
      <c r="A1161" s="40"/>
      <c r="B1161" s="40"/>
    </row>
    <row r="1162" spans="1:2" x14ac:dyDescent="0.35">
      <c r="A1162" s="40"/>
      <c r="B1162" s="40"/>
    </row>
    <row r="1163" spans="1:2" x14ac:dyDescent="0.35">
      <c r="A1163" s="40"/>
      <c r="B1163" s="40"/>
    </row>
    <row r="1164" spans="1:2" x14ac:dyDescent="0.35">
      <c r="A1164" s="40"/>
      <c r="B1164" s="40"/>
    </row>
    <row r="1165" spans="1:2" x14ac:dyDescent="0.35">
      <c r="A1165" s="40"/>
      <c r="B1165" s="40"/>
    </row>
    <row r="1166" spans="1:2" x14ac:dyDescent="0.35">
      <c r="A1166" s="40"/>
      <c r="B1166" s="40"/>
    </row>
    <row r="1167" spans="1:2" x14ac:dyDescent="0.35">
      <c r="A1167" s="40"/>
      <c r="B1167" s="40"/>
    </row>
    <row r="1168" spans="1:2" x14ac:dyDescent="0.35">
      <c r="A1168" s="40"/>
      <c r="B1168" s="40"/>
    </row>
    <row r="1169" spans="1:2" x14ac:dyDescent="0.35">
      <c r="A1169" s="40"/>
      <c r="B1169" s="40"/>
    </row>
    <row r="1170" spans="1:2" x14ac:dyDescent="0.35">
      <c r="A1170" s="40"/>
      <c r="B1170" s="40"/>
    </row>
    <row r="1171" spans="1:2" x14ac:dyDescent="0.35">
      <c r="A1171" s="40"/>
      <c r="B1171" s="40"/>
    </row>
    <row r="1172" spans="1:2" x14ac:dyDescent="0.35">
      <c r="A1172" s="40"/>
      <c r="B1172" s="40"/>
    </row>
    <row r="1173" spans="1:2" x14ac:dyDescent="0.35">
      <c r="A1173" s="40"/>
      <c r="B1173" s="40"/>
    </row>
    <row r="1174" spans="1:2" x14ac:dyDescent="0.35">
      <c r="A1174" s="40"/>
      <c r="B1174" s="40"/>
    </row>
    <row r="1175" spans="1:2" x14ac:dyDescent="0.35">
      <c r="A1175" s="40"/>
      <c r="B1175" s="40"/>
    </row>
    <row r="1176" spans="1:2" x14ac:dyDescent="0.35">
      <c r="A1176" s="40"/>
      <c r="B1176" s="40"/>
    </row>
    <row r="1177" spans="1:2" x14ac:dyDescent="0.35">
      <c r="A1177" s="40"/>
      <c r="B1177" s="40"/>
    </row>
    <row r="1178" spans="1:2" x14ac:dyDescent="0.35">
      <c r="A1178" s="40"/>
      <c r="B1178" s="40"/>
    </row>
    <row r="1179" spans="1:2" x14ac:dyDescent="0.35">
      <c r="A1179" s="40"/>
      <c r="B1179" s="40"/>
    </row>
    <row r="1180" spans="1:2" x14ac:dyDescent="0.35">
      <c r="A1180" s="40"/>
      <c r="B1180" s="40"/>
    </row>
    <row r="1181" spans="1:2" x14ac:dyDescent="0.35">
      <c r="A1181" s="40"/>
      <c r="B1181" s="40"/>
    </row>
    <row r="1182" spans="1:2" x14ac:dyDescent="0.35">
      <c r="A1182" s="40"/>
      <c r="B1182" s="40"/>
    </row>
    <row r="1183" spans="1:2" x14ac:dyDescent="0.35">
      <c r="A1183" s="40"/>
      <c r="B1183" s="40"/>
    </row>
    <row r="1184" spans="1:2" x14ac:dyDescent="0.35">
      <c r="A1184" s="40"/>
      <c r="B1184" s="40"/>
    </row>
    <row r="1185" spans="1:2" x14ac:dyDescent="0.35">
      <c r="A1185" s="40"/>
      <c r="B1185" s="40"/>
    </row>
    <row r="1186" spans="1:2" x14ac:dyDescent="0.35">
      <c r="A1186" s="40"/>
      <c r="B1186" s="40"/>
    </row>
    <row r="1187" spans="1:2" x14ac:dyDescent="0.35">
      <c r="A1187" s="40"/>
      <c r="B1187" s="40"/>
    </row>
    <row r="1188" spans="1:2" x14ac:dyDescent="0.35">
      <c r="A1188" s="40"/>
      <c r="B1188" s="40"/>
    </row>
    <row r="1189" spans="1:2" x14ac:dyDescent="0.35">
      <c r="A1189" s="40"/>
      <c r="B1189" s="40"/>
    </row>
    <row r="1190" spans="1:2" x14ac:dyDescent="0.35">
      <c r="A1190" s="40"/>
      <c r="B1190" s="40"/>
    </row>
    <row r="1191" spans="1:2" x14ac:dyDescent="0.35">
      <c r="A1191" s="40"/>
      <c r="B1191" s="40"/>
    </row>
    <row r="1192" spans="1:2" x14ac:dyDescent="0.35">
      <c r="A1192" s="40"/>
      <c r="B1192" s="40"/>
    </row>
    <row r="1193" spans="1:2" x14ac:dyDescent="0.35">
      <c r="A1193" s="40"/>
      <c r="B1193" s="40"/>
    </row>
    <row r="1194" spans="1:2" x14ac:dyDescent="0.35">
      <c r="A1194" s="40"/>
      <c r="B1194" s="40"/>
    </row>
    <row r="1195" spans="1:2" x14ac:dyDescent="0.35">
      <c r="A1195" s="40"/>
      <c r="B1195" s="40"/>
    </row>
    <row r="1196" spans="1:2" x14ac:dyDescent="0.35">
      <c r="A1196" s="40"/>
      <c r="B1196" s="40"/>
    </row>
    <row r="1197" spans="1:2" x14ac:dyDescent="0.35">
      <c r="A1197" s="40"/>
      <c r="B1197" s="40"/>
    </row>
    <row r="1198" spans="1:2" x14ac:dyDescent="0.35">
      <c r="A1198" s="40"/>
      <c r="B1198" s="40"/>
    </row>
    <row r="1199" spans="1:2" x14ac:dyDescent="0.35">
      <c r="A1199" s="40"/>
      <c r="B1199" s="40"/>
    </row>
    <row r="1200" spans="1:2" x14ac:dyDescent="0.35">
      <c r="A1200" s="40"/>
      <c r="B1200" s="40"/>
    </row>
    <row r="1201" spans="1:2" x14ac:dyDescent="0.35">
      <c r="A1201" s="40"/>
      <c r="B1201" s="40"/>
    </row>
    <row r="1202" spans="1:2" x14ac:dyDescent="0.35">
      <c r="A1202" s="40"/>
      <c r="B1202" s="40"/>
    </row>
    <row r="1203" spans="1:2" x14ac:dyDescent="0.35">
      <c r="A1203" s="40"/>
      <c r="B1203" s="40"/>
    </row>
    <row r="1204" spans="1:2" x14ac:dyDescent="0.35">
      <c r="A1204" s="40"/>
      <c r="B1204" s="40"/>
    </row>
    <row r="1205" spans="1:2" x14ac:dyDescent="0.35">
      <c r="A1205" s="40"/>
      <c r="B1205" s="40"/>
    </row>
    <row r="1206" spans="1:2" x14ac:dyDescent="0.35">
      <c r="A1206" s="40"/>
      <c r="B1206" s="40"/>
    </row>
    <row r="1207" spans="1:2" x14ac:dyDescent="0.35">
      <c r="A1207" s="40"/>
      <c r="B1207" s="40"/>
    </row>
    <row r="1208" spans="1:2" x14ac:dyDescent="0.35">
      <c r="A1208" s="40"/>
      <c r="B1208" s="40"/>
    </row>
    <row r="1209" spans="1:2" x14ac:dyDescent="0.35">
      <c r="A1209" s="40"/>
      <c r="B1209" s="40"/>
    </row>
    <row r="1210" spans="1:2" x14ac:dyDescent="0.35">
      <c r="A1210" s="40"/>
      <c r="B1210" s="40"/>
    </row>
    <row r="1211" spans="1:2" x14ac:dyDescent="0.35">
      <c r="A1211" s="40"/>
      <c r="B1211" s="40"/>
    </row>
    <row r="1212" spans="1:2" x14ac:dyDescent="0.35">
      <c r="A1212" s="40"/>
      <c r="B1212" s="40"/>
    </row>
    <row r="1213" spans="1:2" x14ac:dyDescent="0.35">
      <c r="A1213" s="40"/>
      <c r="B1213" s="40"/>
    </row>
    <row r="1214" spans="1:2" x14ac:dyDescent="0.35">
      <c r="A1214" s="40"/>
      <c r="B1214" s="40"/>
    </row>
    <row r="1215" spans="1:2" x14ac:dyDescent="0.35">
      <c r="A1215" s="40"/>
      <c r="B1215" s="40"/>
    </row>
    <row r="1216" spans="1:2" x14ac:dyDescent="0.35">
      <c r="A1216" s="40"/>
      <c r="B1216" s="40"/>
    </row>
    <row r="1217" spans="1:2" x14ac:dyDescent="0.35">
      <c r="A1217" s="40"/>
      <c r="B1217" s="40"/>
    </row>
    <row r="1218" spans="1:2" x14ac:dyDescent="0.35">
      <c r="A1218" s="40"/>
      <c r="B1218" s="40"/>
    </row>
    <row r="1219" spans="1:2" x14ac:dyDescent="0.35">
      <c r="A1219" s="40"/>
      <c r="B1219" s="40"/>
    </row>
    <row r="1220" spans="1:2" x14ac:dyDescent="0.35">
      <c r="A1220" s="40"/>
      <c r="B1220" s="40"/>
    </row>
    <row r="1221" spans="1:2" x14ac:dyDescent="0.35">
      <c r="A1221" s="40"/>
      <c r="B1221" s="40"/>
    </row>
    <row r="1222" spans="1:2" x14ac:dyDescent="0.35">
      <c r="A1222" s="40"/>
      <c r="B1222" s="40"/>
    </row>
    <row r="1223" spans="1:2" x14ac:dyDescent="0.35">
      <c r="A1223" s="40"/>
      <c r="B1223" s="40"/>
    </row>
    <row r="1224" spans="1:2" x14ac:dyDescent="0.35">
      <c r="A1224" s="40"/>
      <c r="B1224" s="40"/>
    </row>
    <row r="1225" spans="1:2" x14ac:dyDescent="0.35">
      <c r="A1225" s="40"/>
      <c r="B1225" s="40"/>
    </row>
    <row r="1226" spans="1:2" x14ac:dyDescent="0.35">
      <c r="A1226" s="40"/>
      <c r="B1226" s="40"/>
    </row>
    <row r="1227" spans="1:2" x14ac:dyDescent="0.35">
      <c r="A1227" s="40"/>
      <c r="B1227" s="40"/>
    </row>
    <row r="1228" spans="1:2" x14ac:dyDescent="0.35">
      <c r="A1228" s="40"/>
      <c r="B1228" s="40"/>
    </row>
    <row r="1229" spans="1:2" x14ac:dyDescent="0.35">
      <c r="A1229" s="40"/>
      <c r="B1229" s="40"/>
    </row>
    <row r="1230" spans="1:2" x14ac:dyDescent="0.35">
      <c r="A1230" s="40"/>
      <c r="B1230" s="40"/>
    </row>
    <row r="1231" spans="1:2" x14ac:dyDescent="0.35">
      <c r="A1231" s="40"/>
      <c r="B1231" s="40"/>
    </row>
    <row r="1232" spans="1:2" x14ac:dyDescent="0.35">
      <c r="A1232" s="40"/>
      <c r="B1232" s="40"/>
    </row>
    <row r="1233" spans="1:2" x14ac:dyDescent="0.35">
      <c r="A1233" s="40"/>
      <c r="B1233" s="40"/>
    </row>
    <row r="1234" spans="1:2" x14ac:dyDescent="0.35">
      <c r="A1234" s="40"/>
      <c r="B1234" s="40"/>
    </row>
    <row r="1235" spans="1:2" x14ac:dyDescent="0.35">
      <c r="A1235" s="40"/>
      <c r="B1235" s="40"/>
    </row>
    <row r="1236" spans="1:2" x14ac:dyDescent="0.35">
      <c r="A1236" s="40"/>
      <c r="B1236" s="40"/>
    </row>
    <row r="1237" spans="1:2" x14ac:dyDescent="0.35">
      <c r="A1237" s="40"/>
      <c r="B1237" s="40"/>
    </row>
    <row r="1238" spans="1:2" x14ac:dyDescent="0.35">
      <c r="A1238" s="40"/>
      <c r="B1238" s="40"/>
    </row>
    <row r="1239" spans="1:2" x14ac:dyDescent="0.35">
      <c r="A1239" s="40"/>
      <c r="B1239" s="40"/>
    </row>
    <row r="1240" spans="1:2" x14ac:dyDescent="0.35">
      <c r="A1240" s="40"/>
      <c r="B1240" s="40"/>
    </row>
    <row r="1241" spans="1:2" x14ac:dyDescent="0.35">
      <c r="A1241" s="40"/>
      <c r="B1241" s="40"/>
    </row>
    <row r="1242" spans="1:2" x14ac:dyDescent="0.35">
      <c r="A1242" s="40"/>
      <c r="B1242" s="40"/>
    </row>
    <row r="1243" spans="1:2" x14ac:dyDescent="0.35">
      <c r="A1243" s="40"/>
      <c r="B1243" s="40"/>
    </row>
    <row r="1244" spans="1:2" x14ac:dyDescent="0.35">
      <c r="A1244" s="40"/>
      <c r="B1244" s="40"/>
    </row>
    <row r="1245" spans="1:2" x14ac:dyDescent="0.35">
      <c r="A1245" s="40"/>
      <c r="B1245" s="40"/>
    </row>
    <row r="1246" spans="1:2" x14ac:dyDescent="0.35">
      <c r="A1246" s="40"/>
      <c r="B1246" s="40"/>
    </row>
    <row r="1247" spans="1:2" x14ac:dyDescent="0.35">
      <c r="A1247" s="40"/>
      <c r="B1247" s="40"/>
    </row>
    <row r="1248" spans="1:2" x14ac:dyDescent="0.35">
      <c r="A1248" s="40"/>
      <c r="B1248" s="40"/>
    </row>
    <row r="1249" spans="1:2" x14ac:dyDescent="0.35">
      <c r="A1249" s="40"/>
      <c r="B1249" s="40"/>
    </row>
    <row r="1250" spans="1:2" x14ac:dyDescent="0.35">
      <c r="A1250" s="40"/>
      <c r="B1250" s="40"/>
    </row>
    <row r="1251" spans="1:2" x14ac:dyDescent="0.35">
      <c r="A1251" s="40"/>
      <c r="B1251" s="40"/>
    </row>
    <row r="1252" spans="1:2" x14ac:dyDescent="0.35">
      <c r="A1252" s="40"/>
      <c r="B1252" s="40"/>
    </row>
    <row r="1253" spans="1:2" x14ac:dyDescent="0.35">
      <c r="A1253" s="40"/>
      <c r="B1253" s="40"/>
    </row>
    <row r="1254" spans="1:2" x14ac:dyDescent="0.35">
      <c r="A1254" s="40"/>
      <c r="B1254" s="40"/>
    </row>
    <row r="1255" spans="1:2" x14ac:dyDescent="0.35">
      <c r="A1255" s="40"/>
      <c r="B1255" s="40"/>
    </row>
    <row r="1256" spans="1:2" x14ac:dyDescent="0.35">
      <c r="A1256" s="40"/>
      <c r="B1256" s="40"/>
    </row>
    <row r="1257" spans="1:2" x14ac:dyDescent="0.35">
      <c r="A1257" s="40"/>
      <c r="B1257" s="40"/>
    </row>
    <row r="1258" spans="1:2" x14ac:dyDescent="0.35">
      <c r="A1258" s="40"/>
      <c r="B1258" s="40"/>
    </row>
    <row r="1259" spans="1:2" x14ac:dyDescent="0.35">
      <c r="A1259" s="40"/>
      <c r="B1259" s="40"/>
    </row>
    <row r="1260" spans="1:2" x14ac:dyDescent="0.35">
      <c r="A1260" s="40"/>
      <c r="B1260" s="40"/>
    </row>
    <row r="1261" spans="1:2" x14ac:dyDescent="0.35">
      <c r="A1261" s="40"/>
      <c r="B1261" s="40"/>
    </row>
    <row r="1262" spans="1:2" x14ac:dyDescent="0.35">
      <c r="A1262" s="40"/>
      <c r="B1262" s="40"/>
    </row>
    <row r="1263" spans="1:2" x14ac:dyDescent="0.35">
      <c r="A1263" s="40"/>
      <c r="B1263" s="40"/>
    </row>
    <row r="1264" spans="1:2" x14ac:dyDescent="0.35">
      <c r="A1264" s="40"/>
      <c r="B1264" s="40"/>
    </row>
    <row r="1265" spans="1:2" x14ac:dyDescent="0.35">
      <c r="A1265" s="40"/>
      <c r="B1265" s="40"/>
    </row>
    <row r="1266" spans="1:2" x14ac:dyDescent="0.35">
      <c r="A1266" s="40"/>
      <c r="B1266" s="40"/>
    </row>
    <row r="1267" spans="1:2" x14ac:dyDescent="0.35">
      <c r="A1267" s="40"/>
      <c r="B1267" s="40"/>
    </row>
    <row r="1268" spans="1:2" x14ac:dyDescent="0.35">
      <c r="A1268" s="40"/>
      <c r="B1268" s="40"/>
    </row>
    <row r="1269" spans="1:2" x14ac:dyDescent="0.35">
      <c r="A1269" s="40"/>
      <c r="B1269" s="40"/>
    </row>
    <row r="1270" spans="1:2" x14ac:dyDescent="0.35">
      <c r="A1270" s="40"/>
      <c r="B1270" s="40"/>
    </row>
    <row r="1271" spans="1:2" x14ac:dyDescent="0.35">
      <c r="A1271" s="40"/>
      <c r="B1271" s="40"/>
    </row>
    <row r="1272" spans="1:2" x14ac:dyDescent="0.35">
      <c r="A1272" s="40"/>
      <c r="B1272" s="40"/>
    </row>
    <row r="1273" spans="1:2" x14ac:dyDescent="0.35">
      <c r="A1273" s="40"/>
      <c r="B1273" s="40"/>
    </row>
    <row r="1274" spans="1:2" x14ac:dyDescent="0.35">
      <c r="A1274" s="40"/>
      <c r="B1274" s="40"/>
    </row>
    <row r="1275" spans="1:2" x14ac:dyDescent="0.35">
      <c r="A1275" s="40"/>
      <c r="B1275" s="40"/>
    </row>
    <row r="1276" spans="1:2" x14ac:dyDescent="0.35">
      <c r="A1276" s="40"/>
      <c r="B1276" s="40"/>
    </row>
    <row r="1277" spans="1:2" x14ac:dyDescent="0.35">
      <c r="A1277" s="40"/>
      <c r="B1277" s="40"/>
    </row>
    <row r="1278" spans="1:2" x14ac:dyDescent="0.35">
      <c r="A1278" s="40"/>
      <c r="B1278" s="40"/>
    </row>
    <row r="1279" spans="1:2" x14ac:dyDescent="0.35">
      <c r="A1279" s="40"/>
      <c r="B1279" s="40"/>
    </row>
    <row r="1280" spans="1:2" x14ac:dyDescent="0.35">
      <c r="A1280" s="40"/>
      <c r="B1280" s="40"/>
    </row>
    <row r="1281" spans="1:2" x14ac:dyDescent="0.35">
      <c r="A1281" s="40"/>
      <c r="B1281" s="40"/>
    </row>
    <row r="1282" spans="1:2" x14ac:dyDescent="0.35">
      <c r="A1282" s="40"/>
      <c r="B1282" s="40"/>
    </row>
    <row r="1283" spans="1:2" x14ac:dyDescent="0.35">
      <c r="A1283" s="40"/>
      <c r="B1283" s="40"/>
    </row>
    <row r="1284" spans="1:2" x14ac:dyDescent="0.35">
      <c r="A1284" s="40"/>
      <c r="B1284" s="40"/>
    </row>
    <row r="1285" spans="1:2" x14ac:dyDescent="0.35">
      <c r="A1285" s="40"/>
      <c r="B1285" s="40"/>
    </row>
    <row r="1286" spans="1:2" x14ac:dyDescent="0.35">
      <c r="A1286" s="40"/>
      <c r="B1286" s="40"/>
    </row>
    <row r="1287" spans="1:2" x14ac:dyDescent="0.35">
      <c r="A1287" s="40"/>
      <c r="B1287" s="40"/>
    </row>
    <row r="1288" spans="1:2" x14ac:dyDescent="0.35">
      <c r="A1288" s="40"/>
      <c r="B1288" s="40"/>
    </row>
    <row r="1289" spans="1:2" x14ac:dyDescent="0.35">
      <c r="A1289" s="40"/>
      <c r="B1289" s="40"/>
    </row>
    <row r="1290" spans="1:2" x14ac:dyDescent="0.35">
      <c r="A1290" s="40"/>
      <c r="B1290" s="40"/>
    </row>
    <row r="1291" spans="1:2" x14ac:dyDescent="0.35">
      <c r="A1291" s="40"/>
      <c r="B1291" s="40"/>
    </row>
    <row r="1292" spans="1:2" x14ac:dyDescent="0.35">
      <c r="A1292" s="40"/>
      <c r="B1292" s="40"/>
    </row>
    <row r="1293" spans="1:2" x14ac:dyDescent="0.35">
      <c r="A1293" s="40"/>
      <c r="B1293" s="40"/>
    </row>
    <row r="1294" spans="1:2" x14ac:dyDescent="0.35">
      <c r="A1294" s="40"/>
      <c r="B1294" s="40"/>
    </row>
    <row r="1295" spans="1:2" x14ac:dyDescent="0.35">
      <c r="A1295" s="40"/>
      <c r="B1295" s="40"/>
    </row>
    <row r="1296" spans="1:2" x14ac:dyDescent="0.35">
      <c r="A1296" s="40"/>
      <c r="B1296" s="40"/>
    </row>
    <row r="1297" spans="1:2" x14ac:dyDescent="0.35">
      <c r="A1297" s="40"/>
      <c r="B1297" s="40"/>
    </row>
    <row r="1298" spans="1:2" x14ac:dyDescent="0.35">
      <c r="A1298" s="40"/>
      <c r="B1298" s="40"/>
    </row>
    <row r="1299" spans="1:2" x14ac:dyDescent="0.35">
      <c r="A1299" s="40"/>
      <c r="B1299" s="40"/>
    </row>
    <row r="1300" spans="1:2" x14ac:dyDescent="0.35">
      <c r="A1300" s="40"/>
      <c r="B1300" s="40"/>
    </row>
    <row r="1301" spans="1:2" x14ac:dyDescent="0.35">
      <c r="A1301" s="40"/>
      <c r="B1301" s="40"/>
    </row>
    <row r="1302" spans="1:2" x14ac:dyDescent="0.35">
      <c r="A1302" s="40"/>
      <c r="B1302" s="40"/>
    </row>
    <row r="1303" spans="1:2" x14ac:dyDescent="0.35">
      <c r="A1303" s="40"/>
      <c r="B1303" s="40"/>
    </row>
    <row r="1304" spans="1:2" x14ac:dyDescent="0.35">
      <c r="A1304" s="40"/>
      <c r="B1304" s="40"/>
    </row>
    <row r="1305" spans="1:2" x14ac:dyDescent="0.35">
      <c r="A1305" s="40"/>
      <c r="B1305" s="40"/>
    </row>
    <row r="1306" spans="1:2" x14ac:dyDescent="0.35">
      <c r="A1306" s="40"/>
      <c r="B1306" s="40"/>
    </row>
    <row r="1307" spans="1:2" x14ac:dyDescent="0.35">
      <c r="A1307" s="40"/>
      <c r="B1307" s="40"/>
    </row>
    <row r="1308" spans="1:2" x14ac:dyDescent="0.35">
      <c r="A1308" s="40"/>
      <c r="B1308" s="40"/>
    </row>
    <row r="1309" spans="1:2" x14ac:dyDescent="0.35">
      <c r="A1309" s="40"/>
      <c r="B1309" s="40"/>
    </row>
    <row r="1310" spans="1:2" x14ac:dyDescent="0.35">
      <c r="A1310" s="40"/>
      <c r="B1310" s="40"/>
    </row>
    <row r="1311" spans="1:2" x14ac:dyDescent="0.35">
      <c r="A1311" s="40"/>
      <c r="B1311" s="40"/>
    </row>
    <row r="1312" spans="1:2" x14ac:dyDescent="0.35">
      <c r="A1312" s="40"/>
      <c r="B1312" s="40"/>
    </row>
    <row r="1313" spans="1:2" x14ac:dyDescent="0.35">
      <c r="A1313" s="40"/>
      <c r="B1313" s="40"/>
    </row>
    <row r="1314" spans="1:2" x14ac:dyDescent="0.35">
      <c r="A1314" s="40"/>
      <c r="B1314" s="40"/>
    </row>
    <row r="1315" spans="1:2" x14ac:dyDescent="0.35">
      <c r="A1315" s="40"/>
      <c r="B1315" s="40"/>
    </row>
    <row r="1316" spans="1:2" x14ac:dyDescent="0.35">
      <c r="A1316" s="40"/>
      <c r="B1316" s="40"/>
    </row>
    <row r="1317" spans="1:2" x14ac:dyDescent="0.35">
      <c r="A1317" s="40"/>
      <c r="B1317" s="40"/>
    </row>
    <row r="1318" spans="1:2" x14ac:dyDescent="0.35">
      <c r="A1318" s="40"/>
      <c r="B1318" s="40"/>
    </row>
    <row r="1319" spans="1:2" x14ac:dyDescent="0.35">
      <c r="A1319" s="40"/>
      <c r="B1319" s="40"/>
    </row>
    <row r="1320" spans="1:2" x14ac:dyDescent="0.35">
      <c r="A1320" s="40"/>
      <c r="B1320" s="40"/>
    </row>
    <row r="1321" spans="1:2" x14ac:dyDescent="0.35">
      <c r="A1321" s="40"/>
      <c r="B1321" s="40"/>
    </row>
    <row r="1322" spans="1:2" x14ac:dyDescent="0.35">
      <c r="A1322" s="40"/>
      <c r="B1322" s="40"/>
    </row>
    <row r="1323" spans="1:2" x14ac:dyDescent="0.35">
      <c r="A1323" s="40"/>
      <c r="B1323" s="40"/>
    </row>
    <row r="1324" spans="1:2" x14ac:dyDescent="0.35">
      <c r="A1324" s="40"/>
      <c r="B1324" s="40"/>
    </row>
    <row r="1325" spans="1:2" x14ac:dyDescent="0.35">
      <c r="A1325" s="40"/>
      <c r="B1325" s="40"/>
    </row>
    <row r="1326" spans="1:2" x14ac:dyDescent="0.35">
      <c r="A1326" s="40"/>
      <c r="B1326" s="40"/>
    </row>
    <row r="1327" spans="1:2" x14ac:dyDescent="0.35">
      <c r="A1327" s="40"/>
      <c r="B1327" s="40"/>
    </row>
    <row r="1328" spans="1:2" x14ac:dyDescent="0.35">
      <c r="A1328" s="40"/>
      <c r="B1328" s="40"/>
    </row>
    <row r="1329" spans="1:2" x14ac:dyDescent="0.35">
      <c r="A1329" s="40"/>
      <c r="B1329" s="40"/>
    </row>
    <row r="1330" spans="1:2" x14ac:dyDescent="0.35">
      <c r="A1330" s="40"/>
      <c r="B1330" s="40"/>
    </row>
    <row r="1331" spans="1:2" x14ac:dyDescent="0.35">
      <c r="A1331" s="40"/>
      <c r="B1331" s="40"/>
    </row>
    <row r="1332" spans="1:2" x14ac:dyDescent="0.35">
      <c r="A1332" s="40"/>
      <c r="B1332" s="40"/>
    </row>
    <row r="1333" spans="1:2" x14ac:dyDescent="0.35">
      <c r="A1333" s="40"/>
      <c r="B1333" s="40"/>
    </row>
    <row r="1334" spans="1:2" x14ac:dyDescent="0.35">
      <c r="A1334" s="40"/>
      <c r="B1334" s="40"/>
    </row>
    <row r="1335" spans="1:2" x14ac:dyDescent="0.35">
      <c r="A1335" s="40"/>
      <c r="B1335" s="40"/>
    </row>
    <row r="1336" spans="1:2" x14ac:dyDescent="0.35">
      <c r="A1336" s="40"/>
      <c r="B1336" s="40"/>
    </row>
    <row r="1337" spans="1:2" x14ac:dyDescent="0.35">
      <c r="A1337" s="40"/>
      <c r="B1337" s="40"/>
    </row>
    <row r="1338" spans="1:2" x14ac:dyDescent="0.35">
      <c r="A1338" s="40"/>
      <c r="B1338" s="40"/>
    </row>
    <row r="1339" spans="1:2" x14ac:dyDescent="0.35">
      <c r="A1339" s="40"/>
      <c r="B1339" s="40"/>
    </row>
    <row r="1340" spans="1:2" x14ac:dyDescent="0.35">
      <c r="A1340" s="40"/>
      <c r="B1340" s="40"/>
    </row>
    <row r="1341" spans="1:2" x14ac:dyDescent="0.35">
      <c r="A1341" s="40"/>
      <c r="B1341" s="40"/>
    </row>
    <row r="1342" spans="1:2" x14ac:dyDescent="0.35">
      <c r="A1342" s="40"/>
      <c r="B1342" s="40"/>
    </row>
    <row r="1343" spans="1:2" x14ac:dyDescent="0.35">
      <c r="A1343" s="40"/>
      <c r="B1343" s="40"/>
    </row>
    <row r="1344" spans="1:2" x14ac:dyDescent="0.35">
      <c r="A1344" s="40"/>
      <c r="B1344" s="40"/>
    </row>
    <row r="1345" spans="1:2" x14ac:dyDescent="0.35">
      <c r="A1345" s="40"/>
      <c r="B1345" s="40"/>
    </row>
    <row r="1346" spans="1:2" x14ac:dyDescent="0.35">
      <c r="A1346" s="40"/>
      <c r="B1346" s="40"/>
    </row>
    <row r="1347" spans="1:2" x14ac:dyDescent="0.35">
      <c r="A1347" s="40"/>
      <c r="B1347" s="40"/>
    </row>
    <row r="1348" spans="1:2" x14ac:dyDescent="0.35">
      <c r="A1348" s="40"/>
      <c r="B1348" s="40"/>
    </row>
    <row r="1349" spans="1:2" x14ac:dyDescent="0.35">
      <c r="A1349" s="40"/>
      <c r="B1349" s="40"/>
    </row>
    <row r="1350" spans="1:2" x14ac:dyDescent="0.35">
      <c r="A1350" s="40"/>
      <c r="B1350" s="40"/>
    </row>
    <row r="1351" spans="1:2" x14ac:dyDescent="0.35">
      <c r="A1351" s="40"/>
      <c r="B1351" s="40"/>
    </row>
    <row r="1352" spans="1:2" x14ac:dyDescent="0.35">
      <c r="A1352" s="40"/>
      <c r="B1352" s="40"/>
    </row>
    <row r="1353" spans="1:2" x14ac:dyDescent="0.35">
      <c r="A1353" s="40"/>
      <c r="B1353" s="40"/>
    </row>
    <row r="1354" spans="1:2" x14ac:dyDescent="0.35">
      <c r="A1354" s="40"/>
      <c r="B1354" s="40"/>
    </row>
    <row r="1355" spans="1:2" x14ac:dyDescent="0.35">
      <c r="A1355" s="40"/>
      <c r="B1355" s="40"/>
    </row>
    <row r="1356" spans="1:2" x14ac:dyDescent="0.35">
      <c r="A1356" s="40"/>
      <c r="B1356" s="40"/>
    </row>
    <row r="1357" spans="1:2" x14ac:dyDescent="0.35">
      <c r="A1357" s="40"/>
      <c r="B1357" s="40"/>
    </row>
    <row r="1358" spans="1:2" x14ac:dyDescent="0.35">
      <c r="A1358" s="40"/>
      <c r="B1358" s="40"/>
    </row>
    <row r="1359" spans="1:2" x14ac:dyDescent="0.35">
      <c r="A1359" s="40"/>
      <c r="B1359" s="40"/>
    </row>
    <row r="1360" spans="1:2" x14ac:dyDescent="0.35">
      <c r="A1360" s="40"/>
      <c r="B1360" s="40"/>
    </row>
    <row r="1361" spans="1:2" x14ac:dyDescent="0.35">
      <c r="A1361" s="40"/>
      <c r="B1361" s="40"/>
    </row>
    <row r="1362" spans="1:2" x14ac:dyDescent="0.35">
      <c r="A1362" s="40"/>
      <c r="B1362" s="40"/>
    </row>
    <row r="1363" spans="1:2" x14ac:dyDescent="0.35">
      <c r="A1363" s="40"/>
      <c r="B1363" s="40"/>
    </row>
    <row r="1364" spans="1:2" x14ac:dyDescent="0.35">
      <c r="A1364" s="40"/>
      <c r="B1364" s="40"/>
    </row>
    <row r="1365" spans="1:2" x14ac:dyDescent="0.35">
      <c r="A1365" s="40"/>
      <c r="B1365" s="40"/>
    </row>
    <row r="1366" spans="1:2" x14ac:dyDescent="0.35">
      <c r="A1366" s="40"/>
      <c r="B1366" s="40"/>
    </row>
    <row r="1367" spans="1:2" x14ac:dyDescent="0.35">
      <c r="A1367" s="40"/>
      <c r="B1367" s="40"/>
    </row>
    <row r="1368" spans="1:2" x14ac:dyDescent="0.35">
      <c r="A1368" s="40"/>
      <c r="B1368" s="40"/>
    </row>
    <row r="1369" spans="1:2" x14ac:dyDescent="0.35">
      <c r="A1369" s="40"/>
      <c r="B1369" s="40"/>
    </row>
    <row r="1370" spans="1:2" x14ac:dyDescent="0.35">
      <c r="A1370" s="40"/>
      <c r="B1370" s="40"/>
    </row>
    <row r="1371" spans="1:2" x14ac:dyDescent="0.35">
      <c r="A1371" s="40"/>
      <c r="B1371" s="40"/>
    </row>
    <row r="1372" spans="1:2" x14ac:dyDescent="0.35">
      <c r="A1372" s="40"/>
      <c r="B1372" s="40"/>
    </row>
    <row r="1373" spans="1:2" x14ac:dyDescent="0.35">
      <c r="A1373" s="40"/>
      <c r="B1373" s="40"/>
    </row>
    <row r="1374" spans="1:2" x14ac:dyDescent="0.35">
      <c r="A1374" s="40"/>
      <c r="B1374" s="40"/>
    </row>
    <row r="1375" spans="1:2" x14ac:dyDescent="0.35">
      <c r="A1375" s="40"/>
      <c r="B1375" s="40"/>
    </row>
    <row r="1376" spans="1:2" x14ac:dyDescent="0.35">
      <c r="A1376" s="40"/>
      <c r="B1376" s="40"/>
    </row>
    <row r="1377" spans="1:2" x14ac:dyDescent="0.35">
      <c r="A1377" s="40"/>
      <c r="B1377" s="40"/>
    </row>
    <row r="1378" spans="1:2" x14ac:dyDescent="0.35">
      <c r="A1378" s="40"/>
      <c r="B1378" s="40"/>
    </row>
    <row r="1379" spans="1:2" x14ac:dyDescent="0.35">
      <c r="A1379" s="40"/>
      <c r="B1379" s="40"/>
    </row>
    <row r="1380" spans="1:2" x14ac:dyDescent="0.35">
      <c r="A1380" s="40"/>
      <c r="B1380" s="40"/>
    </row>
    <row r="1381" spans="1:2" x14ac:dyDescent="0.35">
      <c r="A1381" s="40"/>
      <c r="B1381" s="40"/>
    </row>
    <row r="1382" spans="1:2" x14ac:dyDescent="0.35">
      <c r="A1382" s="40"/>
      <c r="B1382" s="40"/>
    </row>
    <row r="1383" spans="1:2" x14ac:dyDescent="0.35">
      <c r="A1383" s="40"/>
      <c r="B1383" s="40"/>
    </row>
    <row r="1384" spans="1:2" x14ac:dyDescent="0.35">
      <c r="A1384" s="40"/>
      <c r="B1384" s="40"/>
    </row>
    <row r="1385" spans="1:2" x14ac:dyDescent="0.35">
      <c r="A1385" s="40"/>
      <c r="B1385" s="40"/>
    </row>
    <row r="1386" spans="1:2" x14ac:dyDescent="0.35">
      <c r="A1386" s="40"/>
      <c r="B1386" s="40"/>
    </row>
    <row r="1387" spans="1:2" x14ac:dyDescent="0.35">
      <c r="A1387" s="40"/>
      <c r="B1387" s="40"/>
    </row>
    <row r="1388" spans="1:2" x14ac:dyDescent="0.35">
      <c r="A1388" s="40"/>
      <c r="B1388" s="40"/>
    </row>
    <row r="1389" spans="1:2" x14ac:dyDescent="0.35">
      <c r="A1389" s="40"/>
      <c r="B1389" s="40"/>
    </row>
    <row r="1390" spans="1:2" x14ac:dyDescent="0.35">
      <c r="A1390" s="40"/>
      <c r="B1390" s="40"/>
    </row>
    <row r="1391" spans="1:2" x14ac:dyDescent="0.35">
      <c r="A1391" s="40"/>
      <c r="B1391" s="40"/>
    </row>
    <row r="1392" spans="1:2" x14ac:dyDescent="0.35">
      <c r="A1392" s="40"/>
      <c r="B1392" s="40"/>
    </row>
    <row r="1393" spans="1:2" x14ac:dyDescent="0.35">
      <c r="A1393" s="40"/>
      <c r="B1393" s="40"/>
    </row>
    <row r="1394" spans="1:2" x14ac:dyDescent="0.35">
      <c r="A1394" s="40"/>
      <c r="B1394" s="40"/>
    </row>
    <row r="1395" spans="1:2" x14ac:dyDescent="0.35">
      <c r="A1395" s="40"/>
      <c r="B1395" s="40"/>
    </row>
    <row r="1396" spans="1:2" x14ac:dyDescent="0.35">
      <c r="A1396" s="40"/>
      <c r="B1396" s="40"/>
    </row>
    <row r="1397" spans="1:2" x14ac:dyDescent="0.35">
      <c r="A1397" s="40"/>
      <c r="B1397" s="40"/>
    </row>
    <row r="1398" spans="1:2" x14ac:dyDescent="0.35">
      <c r="A1398" s="40"/>
      <c r="B1398" s="40"/>
    </row>
    <row r="1399" spans="1:2" x14ac:dyDescent="0.35">
      <c r="A1399" s="40"/>
      <c r="B1399" s="40"/>
    </row>
    <row r="1400" spans="1:2" x14ac:dyDescent="0.35">
      <c r="A1400" s="40"/>
      <c r="B1400" s="40"/>
    </row>
    <row r="1401" spans="1:2" x14ac:dyDescent="0.35">
      <c r="A1401" s="40"/>
      <c r="B1401" s="40"/>
    </row>
    <row r="1402" spans="1:2" x14ac:dyDescent="0.35">
      <c r="A1402" s="40"/>
      <c r="B1402" s="40"/>
    </row>
    <row r="1403" spans="1:2" x14ac:dyDescent="0.35">
      <c r="A1403" s="40"/>
      <c r="B1403" s="40"/>
    </row>
    <row r="1404" spans="1:2" x14ac:dyDescent="0.35">
      <c r="A1404" s="40"/>
      <c r="B1404" s="40"/>
    </row>
    <row r="1405" spans="1:2" x14ac:dyDescent="0.35">
      <c r="A1405" s="40"/>
      <c r="B1405" s="40"/>
    </row>
    <row r="1406" spans="1:2" x14ac:dyDescent="0.35">
      <c r="A1406" s="40"/>
      <c r="B1406" s="40"/>
    </row>
    <row r="1407" spans="1:2" x14ac:dyDescent="0.35">
      <c r="A1407" s="40"/>
      <c r="B1407" s="40"/>
    </row>
    <row r="1408" spans="1:2" x14ac:dyDescent="0.35">
      <c r="A1408" s="40"/>
      <c r="B1408" s="40"/>
    </row>
    <row r="1409" spans="1:2" x14ac:dyDescent="0.35">
      <c r="A1409" s="40"/>
      <c r="B1409" s="40"/>
    </row>
    <row r="1410" spans="1:2" x14ac:dyDescent="0.35">
      <c r="A1410" s="40"/>
      <c r="B1410" s="40"/>
    </row>
    <row r="1411" spans="1:2" x14ac:dyDescent="0.35">
      <c r="A1411" s="40"/>
      <c r="B1411" s="40"/>
    </row>
    <row r="1412" spans="1:2" x14ac:dyDescent="0.35">
      <c r="A1412" s="40"/>
      <c r="B1412" s="40"/>
    </row>
    <row r="1413" spans="1:2" x14ac:dyDescent="0.35">
      <c r="A1413" s="40"/>
      <c r="B1413" s="40"/>
    </row>
    <row r="1414" spans="1:2" x14ac:dyDescent="0.35">
      <c r="A1414" s="40"/>
      <c r="B1414" s="40"/>
    </row>
    <row r="1415" spans="1:2" x14ac:dyDescent="0.35">
      <c r="A1415" s="40"/>
      <c r="B1415" s="40"/>
    </row>
    <row r="1416" spans="1:2" x14ac:dyDescent="0.35">
      <c r="A1416" s="40"/>
      <c r="B1416" s="40"/>
    </row>
    <row r="1417" spans="1:2" x14ac:dyDescent="0.35">
      <c r="A1417" s="40"/>
      <c r="B1417" s="40"/>
    </row>
    <row r="1418" spans="1:2" x14ac:dyDescent="0.35">
      <c r="A1418" s="40"/>
      <c r="B1418" s="40"/>
    </row>
    <row r="1419" spans="1:2" x14ac:dyDescent="0.35">
      <c r="A1419" s="40"/>
      <c r="B1419" s="40"/>
    </row>
    <row r="1420" spans="1:2" x14ac:dyDescent="0.35">
      <c r="A1420" s="40"/>
      <c r="B1420" s="40"/>
    </row>
    <row r="1421" spans="1:2" x14ac:dyDescent="0.35">
      <c r="A1421" s="40"/>
      <c r="B1421" s="40"/>
    </row>
    <row r="1422" spans="1:2" x14ac:dyDescent="0.35">
      <c r="A1422" s="40"/>
      <c r="B1422" s="40"/>
    </row>
    <row r="1423" spans="1:2" x14ac:dyDescent="0.35">
      <c r="A1423" s="40"/>
      <c r="B1423" s="40"/>
    </row>
    <row r="1424" spans="1:2" x14ac:dyDescent="0.35">
      <c r="A1424" s="40"/>
      <c r="B1424" s="40"/>
    </row>
    <row r="1425" spans="1:2" x14ac:dyDescent="0.35">
      <c r="A1425" s="40"/>
      <c r="B1425" s="40"/>
    </row>
    <row r="1426" spans="1:2" x14ac:dyDescent="0.35">
      <c r="A1426" s="40"/>
      <c r="B1426" s="40"/>
    </row>
    <row r="1427" spans="1:2" x14ac:dyDescent="0.35">
      <c r="A1427" s="40"/>
      <c r="B1427" s="40"/>
    </row>
    <row r="1428" spans="1:2" x14ac:dyDescent="0.35">
      <c r="A1428" s="40"/>
      <c r="B1428" s="40"/>
    </row>
    <row r="1429" spans="1:2" x14ac:dyDescent="0.35">
      <c r="A1429" s="40"/>
      <c r="B1429" s="40"/>
    </row>
    <row r="1430" spans="1:2" x14ac:dyDescent="0.35">
      <c r="A1430" s="40"/>
      <c r="B1430" s="40"/>
    </row>
    <row r="1431" spans="1:2" x14ac:dyDescent="0.35">
      <c r="A1431" s="40"/>
      <c r="B1431" s="40"/>
    </row>
    <row r="1432" spans="1:2" x14ac:dyDescent="0.35">
      <c r="A1432" s="40"/>
      <c r="B1432" s="40"/>
    </row>
    <row r="1433" spans="1:2" x14ac:dyDescent="0.35">
      <c r="A1433" s="40"/>
      <c r="B1433" s="40"/>
    </row>
    <row r="1434" spans="1:2" x14ac:dyDescent="0.35">
      <c r="A1434" s="40"/>
      <c r="B1434" s="40"/>
    </row>
    <row r="1435" spans="1:2" x14ac:dyDescent="0.35">
      <c r="A1435" s="40"/>
      <c r="B1435" s="40"/>
    </row>
    <row r="1436" spans="1:2" x14ac:dyDescent="0.35">
      <c r="A1436" s="40"/>
      <c r="B1436" s="40"/>
    </row>
    <row r="1437" spans="1:2" x14ac:dyDescent="0.35">
      <c r="A1437" s="40"/>
      <c r="B1437" s="40"/>
    </row>
    <row r="1438" spans="1:2" x14ac:dyDescent="0.35">
      <c r="A1438" s="40"/>
      <c r="B1438" s="40"/>
    </row>
    <row r="1439" spans="1:2" x14ac:dyDescent="0.35">
      <c r="A1439" s="40"/>
      <c r="B1439" s="40"/>
    </row>
    <row r="1440" spans="1:2" x14ac:dyDescent="0.35">
      <c r="A1440" s="40"/>
      <c r="B1440" s="40"/>
    </row>
    <row r="1441" spans="1:2" x14ac:dyDescent="0.35">
      <c r="A1441" s="40"/>
      <c r="B1441" s="40"/>
    </row>
    <row r="1442" spans="1:2" x14ac:dyDescent="0.35">
      <c r="A1442" s="40"/>
      <c r="B1442" s="40"/>
    </row>
    <row r="1443" spans="1:2" x14ac:dyDescent="0.35">
      <c r="A1443" s="40"/>
      <c r="B1443" s="40"/>
    </row>
    <row r="1444" spans="1:2" x14ac:dyDescent="0.35">
      <c r="A1444" s="40"/>
      <c r="B1444" s="40"/>
    </row>
    <row r="1445" spans="1:2" x14ac:dyDescent="0.35">
      <c r="A1445" s="40"/>
      <c r="B1445" s="40"/>
    </row>
    <row r="1446" spans="1:2" x14ac:dyDescent="0.35">
      <c r="A1446" s="40"/>
      <c r="B1446" s="40"/>
    </row>
    <row r="1447" spans="1:2" x14ac:dyDescent="0.35">
      <c r="A1447" s="40"/>
      <c r="B1447" s="40"/>
    </row>
    <row r="1448" spans="1:2" x14ac:dyDescent="0.35">
      <c r="A1448" s="40"/>
      <c r="B1448" s="40"/>
    </row>
    <row r="1449" spans="1:2" x14ac:dyDescent="0.35">
      <c r="A1449" s="40"/>
      <c r="B1449" s="40"/>
    </row>
    <row r="1450" spans="1:2" x14ac:dyDescent="0.35">
      <c r="A1450" s="40"/>
      <c r="B1450" s="40"/>
    </row>
    <row r="1451" spans="1:2" x14ac:dyDescent="0.35">
      <c r="A1451" s="40"/>
      <c r="B1451" s="40"/>
    </row>
    <row r="1452" spans="1:2" x14ac:dyDescent="0.35">
      <c r="A1452" s="40"/>
      <c r="B1452" s="40"/>
    </row>
    <row r="1453" spans="1:2" x14ac:dyDescent="0.35">
      <c r="A1453" s="40"/>
      <c r="B1453" s="40"/>
    </row>
    <row r="1454" spans="1:2" x14ac:dyDescent="0.35">
      <c r="A1454" s="40"/>
      <c r="B1454" s="40"/>
    </row>
    <row r="1455" spans="1:2" x14ac:dyDescent="0.35">
      <c r="A1455" s="40"/>
      <c r="B1455" s="40"/>
    </row>
    <row r="1456" spans="1:2" x14ac:dyDescent="0.35">
      <c r="A1456" s="40"/>
      <c r="B1456" s="40"/>
    </row>
    <row r="1457" spans="1:2" x14ac:dyDescent="0.35">
      <c r="A1457" s="40"/>
      <c r="B1457" s="40"/>
    </row>
    <row r="1458" spans="1:2" x14ac:dyDescent="0.35">
      <c r="A1458" s="40"/>
      <c r="B1458" s="40"/>
    </row>
    <row r="1459" spans="1:2" x14ac:dyDescent="0.35">
      <c r="A1459" s="40"/>
      <c r="B1459" s="40"/>
    </row>
    <row r="1460" spans="1:2" x14ac:dyDescent="0.35">
      <c r="A1460" s="40"/>
      <c r="B1460" s="40"/>
    </row>
    <row r="1461" spans="1:2" x14ac:dyDescent="0.35">
      <c r="A1461" s="40"/>
      <c r="B1461" s="40"/>
    </row>
    <row r="1462" spans="1:2" x14ac:dyDescent="0.35">
      <c r="A1462" s="40"/>
      <c r="B1462" s="40"/>
    </row>
    <row r="1463" spans="1:2" x14ac:dyDescent="0.35">
      <c r="A1463" s="40"/>
      <c r="B1463" s="40"/>
    </row>
    <row r="1464" spans="1:2" x14ac:dyDescent="0.35">
      <c r="A1464" s="40"/>
      <c r="B1464" s="40"/>
    </row>
    <row r="1465" spans="1:2" x14ac:dyDescent="0.35">
      <c r="A1465" s="40"/>
      <c r="B1465" s="40"/>
    </row>
    <row r="1466" spans="1:2" x14ac:dyDescent="0.35">
      <c r="A1466" s="40"/>
      <c r="B1466" s="40"/>
    </row>
    <row r="1467" spans="1:2" x14ac:dyDescent="0.35">
      <c r="A1467" s="40"/>
      <c r="B1467" s="40"/>
    </row>
    <row r="1468" spans="1:2" x14ac:dyDescent="0.35">
      <c r="A1468" s="40"/>
      <c r="B1468" s="40"/>
    </row>
    <row r="1469" spans="1:2" x14ac:dyDescent="0.35">
      <c r="A1469" s="40"/>
      <c r="B1469" s="40"/>
    </row>
    <row r="1470" spans="1:2" x14ac:dyDescent="0.35">
      <c r="A1470" s="40"/>
      <c r="B1470" s="40"/>
    </row>
    <row r="1471" spans="1:2" x14ac:dyDescent="0.35">
      <c r="A1471" s="40"/>
      <c r="B1471" s="40"/>
    </row>
    <row r="1472" spans="1:2" x14ac:dyDescent="0.35">
      <c r="A1472" s="40"/>
      <c r="B1472" s="40"/>
    </row>
    <row r="1473" spans="1:2" x14ac:dyDescent="0.35">
      <c r="A1473" s="40"/>
      <c r="B1473" s="40"/>
    </row>
    <row r="1474" spans="1:2" x14ac:dyDescent="0.35">
      <c r="A1474" s="40"/>
      <c r="B1474" s="40"/>
    </row>
    <row r="1475" spans="1:2" x14ac:dyDescent="0.35">
      <c r="A1475" s="40"/>
      <c r="B1475" s="40"/>
    </row>
    <row r="1476" spans="1:2" x14ac:dyDescent="0.35">
      <c r="A1476" s="40"/>
      <c r="B1476" s="40"/>
    </row>
    <row r="1477" spans="1:2" x14ac:dyDescent="0.35">
      <c r="A1477" s="40"/>
      <c r="B1477" s="40"/>
    </row>
    <row r="1478" spans="1:2" x14ac:dyDescent="0.35">
      <c r="A1478" s="40"/>
      <c r="B1478" s="40"/>
    </row>
    <row r="1479" spans="1:2" x14ac:dyDescent="0.35">
      <c r="A1479" s="40"/>
      <c r="B1479" s="40"/>
    </row>
    <row r="1480" spans="1:2" x14ac:dyDescent="0.35">
      <c r="A1480" s="40"/>
      <c r="B1480" s="40"/>
    </row>
    <row r="1481" spans="1:2" x14ac:dyDescent="0.35">
      <c r="A1481" s="40"/>
      <c r="B1481" s="40"/>
    </row>
    <row r="1482" spans="1:2" x14ac:dyDescent="0.35">
      <c r="A1482" s="40"/>
      <c r="B1482" s="40"/>
    </row>
    <row r="1483" spans="1:2" x14ac:dyDescent="0.35">
      <c r="A1483" s="40"/>
      <c r="B1483" s="40"/>
    </row>
    <row r="1484" spans="1:2" x14ac:dyDescent="0.35">
      <c r="A1484" s="40"/>
      <c r="B1484" s="40"/>
    </row>
    <row r="1485" spans="1:2" x14ac:dyDescent="0.35">
      <c r="A1485" s="40"/>
      <c r="B1485" s="40"/>
    </row>
    <row r="1486" spans="1:2" x14ac:dyDescent="0.35">
      <c r="A1486" s="40"/>
      <c r="B1486" s="40"/>
    </row>
    <row r="1487" spans="1:2" x14ac:dyDescent="0.35">
      <c r="A1487" s="40"/>
      <c r="B1487" s="40"/>
    </row>
    <row r="1488" spans="1:2" x14ac:dyDescent="0.35">
      <c r="A1488" s="40"/>
      <c r="B1488" s="40"/>
    </row>
    <row r="1489" spans="1:2" x14ac:dyDescent="0.35">
      <c r="A1489" s="40"/>
      <c r="B1489" s="40"/>
    </row>
    <row r="1490" spans="1:2" x14ac:dyDescent="0.35">
      <c r="A1490" s="40"/>
      <c r="B1490" s="40"/>
    </row>
    <row r="1491" spans="1:2" x14ac:dyDescent="0.35">
      <c r="A1491" s="40"/>
      <c r="B1491" s="40"/>
    </row>
    <row r="1492" spans="1:2" x14ac:dyDescent="0.35">
      <c r="A1492" s="40"/>
      <c r="B1492" s="40"/>
    </row>
    <row r="1493" spans="1:2" x14ac:dyDescent="0.35">
      <c r="A1493" s="40"/>
      <c r="B1493" s="40"/>
    </row>
    <row r="1494" spans="1:2" x14ac:dyDescent="0.35">
      <c r="A1494" s="40"/>
      <c r="B1494" s="40"/>
    </row>
    <row r="1495" spans="1:2" x14ac:dyDescent="0.35">
      <c r="A1495" s="40"/>
      <c r="B1495" s="40"/>
    </row>
    <row r="1496" spans="1:2" x14ac:dyDescent="0.35">
      <c r="A1496" s="40"/>
      <c r="B1496" s="40"/>
    </row>
    <row r="1497" spans="1:2" x14ac:dyDescent="0.35">
      <c r="A1497" s="40"/>
      <c r="B1497" s="40"/>
    </row>
    <row r="1498" spans="1:2" x14ac:dyDescent="0.35">
      <c r="A1498" s="40"/>
      <c r="B1498" s="40"/>
    </row>
    <row r="1499" spans="1:2" x14ac:dyDescent="0.35">
      <c r="A1499" s="40"/>
      <c r="B1499" s="40"/>
    </row>
    <row r="1500" spans="1:2" x14ac:dyDescent="0.35">
      <c r="A1500" s="40"/>
      <c r="B1500" s="40"/>
    </row>
    <row r="1501" spans="1:2" x14ac:dyDescent="0.35">
      <c r="A1501" s="40"/>
      <c r="B1501" s="40"/>
    </row>
    <row r="1502" spans="1:2" x14ac:dyDescent="0.35">
      <c r="A1502" s="40"/>
      <c r="B1502" s="40"/>
    </row>
    <row r="1503" spans="1:2" x14ac:dyDescent="0.35">
      <c r="A1503" s="40"/>
      <c r="B1503" s="40"/>
    </row>
    <row r="1504" spans="1:2" x14ac:dyDescent="0.35">
      <c r="A1504" s="40"/>
      <c r="B1504" s="40"/>
    </row>
    <row r="1505" spans="1:2" x14ac:dyDescent="0.35">
      <c r="A1505" s="40"/>
      <c r="B1505" s="40"/>
    </row>
    <row r="1506" spans="1:2" x14ac:dyDescent="0.35">
      <c r="A1506" s="40"/>
      <c r="B1506" s="40"/>
    </row>
    <row r="1507" spans="1:2" x14ac:dyDescent="0.35">
      <c r="A1507" s="40"/>
      <c r="B1507" s="40"/>
    </row>
    <row r="1508" spans="1:2" x14ac:dyDescent="0.35">
      <c r="A1508" s="40"/>
      <c r="B1508" s="40"/>
    </row>
    <row r="1509" spans="1:2" x14ac:dyDescent="0.35">
      <c r="A1509" s="40"/>
      <c r="B1509" s="40"/>
    </row>
    <row r="1510" spans="1:2" x14ac:dyDescent="0.35">
      <c r="A1510" s="40"/>
      <c r="B1510" s="40"/>
    </row>
    <row r="1511" spans="1:2" x14ac:dyDescent="0.35">
      <c r="A1511" s="40"/>
      <c r="B1511" s="40"/>
    </row>
    <row r="1512" spans="1:2" x14ac:dyDescent="0.35">
      <c r="A1512" s="40"/>
      <c r="B1512" s="40"/>
    </row>
    <row r="1513" spans="1:2" x14ac:dyDescent="0.35">
      <c r="A1513" s="40"/>
      <c r="B1513" s="40"/>
    </row>
    <row r="1514" spans="1:2" x14ac:dyDescent="0.35">
      <c r="A1514" s="40"/>
      <c r="B1514" s="40"/>
    </row>
    <row r="1515" spans="1:2" x14ac:dyDescent="0.35">
      <c r="A1515" s="40"/>
      <c r="B1515" s="40"/>
    </row>
    <row r="1516" spans="1:2" x14ac:dyDescent="0.35">
      <c r="A1516" s="40"/>
      <c r="B1516" s="40"/>
    </row>
    <row r="1517" spans="1:2" x14ac:dyDescent="0.35">
      <c r="A1517" s="40"/>
      <c r="B1517" s="40"/>
    </row>
    <row r="1518" spans="1:2" x14ac:dyDescent="0.35">
      <c r="A1518" s="40"/>
      <c r="B1518" s="40"/>
    </row>
    <row r="1519" spans="1:2" x14ac:dyDescent="0.35">
      <c r="A1519" s="40"/>
      <c r="B1519" s="40"/>
    </row>
    <row r="1520" spans="1:2" x14ac:dyDescent="0.35">
      <c r="A1520" s="40"/>
      <c r="B1520" s="40"/>
    </row>
    <row r="1521" spans="1:2" x14ac:dyDescent="0.35">
      <c r="A1521" s="40"/>
      <c r="B1521" s="40"/>
    </row>
    <row r="1522" spans="1:2" x14ac:dyDescent="0.35">
      <c r="A1522" s="40"/>
      <c r="B1522" s="40"/>
    </row>
    <row r="1523" spans="1:2" x14ac:dyDescent="0.35">
      <c r="A1523" s="40"/>
      <c r="B1523" s="40"/>
    </row>
    <row r="1524" spans="1:2" x14ac:dyDescent="0.35">
      <c r="A1524" s="40"/>
      <c r="B1524" s="40"/>
    </row>
    <row r="1525" spans="1:2" x14ac:dyDescent="0.35">
      <c r="A1525" s="40"/>
      <c r="B1525" s="40"/>
    </row>
    <row r="1526" spans="1:2" x14ac:dyDescent="0.35">
      <c r="A1526" s="40"/>
      <c r="B1526" s="40"/>
    </row>
    <row r="1527" spans="1:2" x14ac:dyDescent="0.35">
      <c r="A1527" s="40"/>
      <c r="B1527" s="40"/>
    </row>
    <row r="1528" spans="1:2" x14ac:dyDescent="0.35">
      <c r="A1528" s="40"/>
      <c r="B1528" s="40"/>
    </row>
    <row r="1529" spans="1:2" x14ac:dyDescent="0.35">
      <c r="A1529" s="40"/>
      <c r="B1529" s="40"/>
    </row>
    <row r="1530" spans="1:2" x14ac:dyDescent="0.35">
      <c r="A1530" s="40"/>
      <c r="B1530" s="40"/>
    </row>
    <row r="1531" spans="1:2" x14ac:dyDescent="0.35">
      <c r="A1531" s="40"/>
      <c r="B1531" s="40"/>
    </row>
    <row r="1532" spans="1:2" x14ac:dyDescent="0.35">
      <c r="A1532" s="40"/>
      <c r="B1532" s="40"/>
    </row>
    <row r="1533" spans="1:2" x14ac:dyDescent="0.35">
      <c r="A1533" s="40"/>
      <c r="B1533" s="40"/>
    </row>
    <row r="1534" spans="1:2" x14ac:dyDescent="0.35">
      <c r="A1534" s="40"/>
      <c r="B1534" s="40"/>
    </row>
    <row r="1535" spans="1:2" x14ac:dyDescent="0.35">
      <c r="A1535" s="40"/>
      <c r="B1535" s="40"/>
    </row>
    <row r="1536" spans="1:2" x14ac:dyDescent="0.35">
      <c r="A1536" s="40"/>
      <c r="B1536" s="40"/>
    </row>
    <row r="1537" spans="1:2" x14ac:dyDescent="0.35">
      <c r="A1537" s="40"/>
      <c r="B1537" s="40"/>
    </row>
    <row r="1538" spans="1:2" x14ac:dyDescent="0.35">
      <c r="A1538" s="40"/>
      <c r="B1538" s="40"/>
    </row>
    <row r="1539" spans="1:2" x14ac:dyDescent="0.35">
      <c r="A1539" s="40"/>
      <c r="B1539" s="40"/>
    </row>
    <row r="1540" spans="1:2" x14ac:dyDescent="0.35">
      <c r="A1540" s="40"/>
      <c r="B1540" s="40"/>
    </row>
    <row r="1541" spans="1:2" x14ac:dyDescent="0.35">
      <c r="A1541" s="40"/>
      <c r="B1541" s="40"/>
    </row>
    <row r="1542" spans="1:2" x14ac:dyDescent="0.35">
      <c r="A1542" s="40"/>
      <c r="B1542" s="40"/>
    </row>
    <row r="1543" spans="1:2" x14ac:dyDescent="0.35">
      <c r="A1543" s="40"/>
      <c r="B1543" s="40"/>
    </row>
    <row r="1544" spans="1:2" x14ac:dyDescent="0.35">
      <c r="A1544" s="40"/>
      <c r="B1544" s="40"/>
    </row>
    <row r="1545" spans="1:2" x14ac:dyDescent="0.35">
      <c r="A1545" s="40"/>
      <c r="B1545" s="40"/>
    </row>
    <row r="1546" spans="1:2" x14ac:dyDescent="0.35">
      <c r="A1546" s="40"/>
      <c r="B1546" s="40"/>
    </row>
    <row r="1547" spans="1:2" x14ac:dyDescent="0.35">
      <c r="A1547" s="40"/>
      <c r="B1547" s="40"/>
    </row>
    <row r="1548" spans="1:2" x14ac:dyDescent="0.35">
      <c r="A1548" s="40"/>
      <c r="B1548" s="40"/>
    </row>
    <row r="1549" spans="1:2" x14ac:dyDescent="0.35">
      <c r="A1549" s="40"/>
      <c r="B1549" s="40"/>
    </row>
    <row r="1550" spans="1:2" x14ac:dyDescent="0.35">
      <c r="A1550" s="40"/>
      <c r="B1550" s="40"/>
    </row>
    <row r="1551" spans="1:2" x14ac:dyDescent="0.35">
      <c r="A1551" s="40"/>
      <c r="B1551" s="40"/>
    </row>
    <row r="1552" spans="1:2" x14ac:dyDescent="0.35">
      <c r="A1552" s="40"/>
      <c r="B1552" s="40"/>
    </row>
    <row r="1553" spans="1:2" x14ac:dyDescent="0.35">
      <c r="A1553" s="40"/>
      <c r="B1553" s="40"/>
    </row>
    <row r="1554" spans="1:2" x14ac:dyDescent="0.35">
      <c r="A1554" s="40"/>
      <c r="B1554" s="40"/>
    </row>
    <row r="1555" spans="1:2" x14ac:dyDescent="0.35">
      <c r="A1555" s="40"/>
      <c r="B1555" s="40"/>
    </row>
    <row r="1556" spans="1:2" x14ac:dyDescent="0.35">
      <c r="A1556" s="40"/>
      <c r="B1556" s="40"/>
    </row>
    <row r="1557" spans="1:2" x14ac:dyDescent="0.35">
      <c r="A1557" s="40"/>
      <c r="B1557" s="40"/>
    </row>
    <row r="1558" spans="1:2" x14ac:dyDescent="0.35">
      <c r="A1558" s="40"/>
      <c r="B1558" s="40"/>
    </row>
    <row r="1559" spans="1:2" x14ac:dyDescent="0.35">
      <c r="A1559" s="40"/>
      <c r="B1559" s="40"/>
    </row>
    <row r="1560" spans="1:2" x14ac:dyDescent="0.35">
      <c r="A1560" s="40"/>
      <c r="B1560" s="40"/>
    </row>
    <row r="1561" spans="1:2" x14ac:dyDescent="0.35">
      <c r="A1561" s="40"/>
      <c r="B1561" s="40"/>
    </row>
    <row r="1562" spans="1:2" x14ac:dyDescent="0.35">
      <c r="A1562" s="40"/>
      <c r="B1562" s="40"/>
    </row>
    <row r="1563" spans="1:2" x14ac:dyDescent="0.35">
      <c r="A1563" s="40"/>
      <c r="B1563" s="40"/>
    </row>
    <row r="1564" spans="1:2" x14ac:dyDescent="0.35">
      <c r="A1564" s="40"/>
      <c r="B1564" s="40"/>
    </row>
    <row r="1565" spans="1:2" x14ac:dyDescent="0.35">
      <c r="A1565" s="40"/>
      <c r="B1565" s="40"/>
    </row>
    <row r="1566" spans="1:2" x14ac:dyDescent="0.35">
      <c r="A1566" s="40"/>
      <c r="B1566" s="40"/>
    </row>
    <row r="1567" spans="1:2" x14ac:dyDescent="0.35">
      <c r="A1567" s="40"/>
      <c r="B1567" s="40"/>
    </row>
    <row r="1568" spans="1:2" x14ac:dyDescent="0.35">
      <c r="A1568" s="40"/>
      <c r="B1568" s="40"/>
    </row>
    <row r="1569" spans="1:2" x14ac:dyDescent="0.35">
      <c r="A1569" s="40"/>
      <c r="B1569" s="40"/>
    </row>
    <row r="1570" spans="1:2" x14ac:dyDescent="0.35">
      <c r="A1570" s="40"/>
      <c r="B1570" s="40"/>
    </row>
    <row r="1571" spans="1:2" x14ac:dyDescent="0.35">
      <c r="A1571" s="40"/>
      <c r="B1571" s="40"/>
    </row>
    <row r="1572" spans="1:2" x14ac:dyDescent="0.35">
      <c r="A1572" s="40"/>
      <c r="B1572" s="40"/>
    </row>
    <row r="1573" spans="1:2" x14ac:dyDescent="0.35">
      <c r="A1573" s="40"/>
      <c r="B1573" s="40"/>
    </row>
    <row r="1574" spans="1:2" x14ac:dyDescent="0.35">
      <c r="A1574" s="40"/>
      <c r="B1574" s="40"/>
    </row>
    <row r="1575" spans="1:2" x14ac:dyDescent="0.35">
      <c r="A1575" s="40"/>
      <c r="B1575" s="40"/>
    </row>
    <row r="1576" spans="1:2" x14ac:dyDescent="0.35">
      <c r="A1576" s="40"/>
      <c r="B1576" s="40"/>
    </row>
    <row r="1577" spans="1:2" x14ac:dyDescent="0.35">
      <c r="A1577" s="40"/>
      <c r="B1577" s="40"/>
    </row>
    <row r="1578" spans="1:2" x14ac:dyDescent="0.35">
      <c r="A1578" s="40"/>
      <c r="B1578" s="40"/>
    </row>
    <row r="1579" spans="1:2" x14ac:dyDescent="0.35">
      <c r="A1579" s="40"/>
      <c r="B1579" s="40"/>
    </row>
    <row r="1580" spans="1:2" x14ac:dyDescent="0.35">
      <c r="A1580" s="40"/>
      <c r="B1580" s="40"/>
    </row>
    <row r="1581" spans="1:2" x14ac:dyDescent="0.35">
      <c r="A1581" s="40"/>
      <c r="B1581" s="40"/>
    </row>
    <row r="1582" spans="1:2" x14ac:dyDescent="0.35">
      <c r="A1582" s="40"/>
      <c r="B1582" s="40"/>
    </row>
    <row r="1583" spans="1:2" x14ac:dyDescent="0.35">
      <c r="A1583" s="40"/>
      <c r="B1583" s="40"/>
    </row>
    <row r="1584" spans="1:2" x14ac:dyDescent="0.35">
      <c r="A1584" s="40"/>
      <c r="B1584" s="40"/>
    </row>
    <row r="1585" spans="1:2" x14ac:dyDescent="0.35">
      <c r="A1585" s="40"/>
      <c r="B1585" s="40"/>
    </row>
    <row r="1586" spans="1:2" x14ac:dyDescent="0.35">
      <c r="A1586" s="40"/>
      <c r="B1586" s="40"/>
    </row>
    <row r="1587" spans="1:2" x14ac:dyDescent="0.35">
      <c r="A1587" s="40"/>
      <c r="B1587" s="40"/>
    </row>
    <row r="1588" spans="1:2" x14ac:dyDescent="0.35">
      <c r="A1588" s="40"/>
      <c r="B1588" s="40"/>
    </row>
    <row r="1589" spans="1:2" x14ac:dyDescent="0.35">
      <c r="A1589" s="40"/>
      <c r="B1589" s="40"/>
    </row>
    <row r="1590" spans="1:2" x14ac:dyDescent="0.35">
      <c r="A1590" s="40"/>
      <c r="B1590" s="40"/>
    </row>
    <row r="1591" spans="1:2" x14ac:dyDescent="0.35">
      <c r="A1591" s="40"/>
      <c r="B1591" s="40"/>
    </row>
    <row r="1592" spans="1:2" x14ac:dyDescent="0.35">
      <c r="A1592" s="40"/>
      <c r="B1592" s="40"/>
    </row>
    <row r="1593" spans="1:2" x14ac:dyDescent="0.35">
      <c r="A1593" s="40"/>
      <c r="B1593" s="40"/>
    </row>
    <row r="1594" spans="1:2" x14ac:dyDescent="0.35">
      <c r="A1594" s="40"/>
      <c r="B1594" s="40"/>
    </row>
    <row r="1595" spans="1:2" x14ac:dyDescent="0.35">
      <c r="A1595" s="40"/>
      <c r="B1595" s="40"/>
    </row>
    <row r="1596" spans="1:2" x14ac:dyDescent="0.35">
      <c r="A1596" s="40"/>
      <c r="B1596" s="40"/>
    </row>
    <row r="1597" spans="1:2" x14ac:dyDescent="0.35">
      <c r="A1597" s="40"/>
      <c r="B1597" s="40"/>
    </row>
    <row r="1598" spans="1:2" x14ac:dyDescent="0.35">
      <c r="A1598" s="40"/>
      <c r="B1598" s="40"/>
    </row>
    <row r="1599" spans="1:2" x14ac:dyDescent="0.35">
      <c r="A1599" s="40"/>
      <c r="B1599" s="40"/>
    </row>
    <row r="1600" spans="1:2" x14ac:dyDescent="0.35">
      <c r="A1600" s="40"/>
      <c r="B1600" s="40"/>
    </row>
    <row r="1601" spans="1:2" x14ac:dyDescent="0.35">
      <c r="A1601" s="40"/>
      <c r="B1601" s="40"/>
    </row>
    <row r="1602" spans="1:2" x14ac:dyDescent="0.35">
      <c r="A1602" s="40"/>
      <c r="B1602" s="40"/>
    </row>
    <row r="1603" spans="1:2" x14ac:dyDescent="0.35">
      <c r="A1603" s="40"/>
      <c r="B1603" s="40"/>
    </row>
    <row r="1604" spans="1:2" x14ac:dyDescent="0.35">
      <c r="A1604" s="40"/>
      <c r="B1604" s="40"/>
    </row>
    <row r="1605" spans="1:2" x14ac:dyDescent="0.35">
      <c r="A1605" s="40"/>
      <c r="B1605" s="40"/>
    </row>
    <row r="1606" spans="1:2" x14ac:dyDescent="0.35">
      <c r="A1606" s="40"/>
      <c r="B1606" s="40"/>
    </row>
    <row r="1607" spans="1:2" x14ac:dyDescent="0.35">
      <c r="A1607" s="40"/>
      <c r="B1607" s="40"/>
    </row>
    <row r="1608" spans="1:2" x14ac:dyDescent="0.35">
      <c r="A1608" s="40"/>
      <c r="B1608" s="40"/>
    </row>
    <row r="1609" spans="1:2" x14ac:dyDescent="0.35">
      <c r="A1609" s="40"/>
      <c r="B1609" s="40"/>
    </row>
    <row r="1610" spans="1:2" x14ac:dyDescent="0.35">
      <c r="A1610" s="40"/>
      <c r="B1610" s="40"/>
    </row>
    <row r="1611" spans="1:2" x14ac:dyDescent="0.35">
      <c r="A1611" s="40"/>
      <c r="B1611" s="40"/>
    </row>
    <row r="1612" spans="1:2" x14ac:dyDescent="0.35">
      <c r="A1612" s="40"/>
      <c r="B1612" s="40"/>
    </row>
    <row r="1613" spans="1:2" x14ac:dyDescent="0.35">
      <c r="A1613" s="40"/>
      <c r="B1613" s="40"/>
    </row>
    <row r="1614" spans="1:2" x14ac:dyDescent="0.35">
      <c r="A1614" s="40"/>
      <c r="B1614" s="40"/>
    </row>
    <row r="1615" spans="1:2" x14ac:dyDescent="0.35">
      <c r="A1615" s="40"/>
      <c r="B1615" s="40"/>
    </row>
    <row r="1616" spans="1:2" x14ac:dyDescent="0.35">
      <c r="A1616" s="40"/>
      <c r="B1616" s="40"/>
    </row>
    <row r="1617" spans="1:2" x14ac:dyDescent="0.35">
      <c r="A1617" s="40"/>
      <c r="B1617" s="40"/>
    </row>
    <row r="1618" spans="1:2" x14ac:dyDescent="0.35">
      <c r="A1618" s="40"/>
      <c r="B1618" s="40"/>
    </row>
    <row r="1619" spans="1:2" x14ac:dyDescent="0.35">
      <c r="A1619" s="40"/>
      <c r="B1619" s="40"/>
    </row>
    <row r="1620" spans="1:2" x14ac:dyDescent="0.35">
      <c r="A1620" s="40"/>
      <c r="B1620" s="40"/>
    </row>
    <row r="1621" spans="1:2" x14ac:dyDescent="0.35">
      <c r="A1621" s="40"/>
      <c r="B1621" s="40"/>
    </row>
    <row r="1622" spans="1:2" x14ac:dyDescent="0.35">
      <c r="A1622" s="40"/>
      <c r="B1622" s="40"/>
    </row>
    <row r="1623" spans="1:2" x14ac:dyDescent="0.35">
      <c r="A1623" s="40"/>
      <c r="B1623" s="40"/>
    </row>
    <row r="1624" spans="1:2" x14ac:dyDescent="0.35">
      <c r="A1624" s="40"/>
      <c r="B1624" s="40"/>
    </row>
    <row r="1625" spans="1:2" x14ac:dyDescent="0.35">
      <c r="A1625" s="40"/>
      <c r="B1625" s="40"/>
    </row>
    <row r="1626" spans="1:2" x14ac:dyDescent="0.35">
      <c r="A1626" s="40"/>
      <c r="B1626" s="40"/>
    </row>
    <row r="1627" spans="1:2" x14ac:dyDescent="0.35">
      <c r="A1627" s="40"/>
      <c r="B1627" s="40"/>
    </row>
    <row r="1628" spans="1:2" x14ac:dyDescent="0.35">
      <c r="A1628" s="40"/>
      <c r="B1628" s="40"/>
    </row>
    <row r="1629" spans="1:2" x14ac:dyDescent="0.35">
      <c r="A1629" s="40"/>
      <c r="B1629" s="40"/>
    </row>
    <row r="1630" spans="1:2" x14ac:dyDescent="0.35">
      <c r="A1630" s="40"/>
      <c r="B1630" s="40"/>
    </row>
    <row r="1631" spans="1:2" x14ac:dyDescent="0.35">
      <c r="A1631" s="40"/>
      <c r="B1631" s="40"/>
    </row>
    <row r="1632" spans="1:2" x14ac:dyDescent="0.35">
      <c r="A1632" s="40"/>
      <c r="B1632" s="40"/>
    </row>
    <row r="1633" spans="1:2" x14ac:dyDescent="0.35">
      <c r="A1633" s="40"/>
      <c r="B1633" s="40"/>
    </row>
    <row r="1634" spans="1:2" x14ac:dyDescent="0.35">
      <c r="A1634" s="40"/>
      <c r="B1634" s="40"/>
    </row>
    <row r="1635" spans="1:2" x14ac:dyDescent="0.35">
      <c r="A1635" s="40"/>
      <c r="B1635" s="40"/>
    </row>
    <row r="1636" spans="1:2" x14ac:dyDescent="0.35">
      <c r="A1636" s="40"/>
      <c r="B1636" s="40"/>
    </row>
    <row r="1637" spans="1:2" x14ac:dyDescent="0.35">
      <c r="A1637" s="40"/>
      <c r="B1637" s="40"/>
    </row>
    <row r="1638" spans="1:2" x14ac:dyDescent="0.35">
      <c r="A1638" s="40"/>
      <c r="B1638" s="40"/>
    </row>
    <row r="1639" spans="1:2" x14ac:dyDescent="0.35">
      <c r="A1639" s="40"/>
      <c r="B1639" s="40"/>
    </row>
    <row r="1640" spans="1:2" x14ac:dyDescent="0.35">
      <c r="A1640" s="40"/>
      <c r="B1640" s="40"/>
    </row>
    <row r="1641" spans="1:2" x14ac:dyDescent="0.35">
      <c r="A1641" s="40"/>
      <c r="B1641" s="40"/>
    </row>
    <row r="1642" spans="1:2" x14ac:dyDescent="0.35">
      <c r="A1642" s="40"/>
      <c r="B1642" s="40"/>
    </row>
    <row r="1643" spans="1:2" x14ac:dyDescent="0.35">
      <c r="A1643" s="40"/>
      <c r="B1643" s="40"/>
    </row>
    <row r="1644" spans="1:2" x14ac:dyDescent="0.35">
      <c r="A1644" s="40"/>
      <c r="B1644" s="40"/>
    </row>
    <row r="1645" spans="1:2" x14ac:dyDescent="0.35">
      <c r="A1645" s="40"/>
      <c r="B1645" s="40"/>
    </row>
    <row r="1646" spans="1:2" x14ac:dyDescent="0.35">
      <c r="A1646" s="40"/>
      <c r="B1646" s="40"/>
    </row>
    <row r="1647" spans="1:2" x14ac:dyDescent="0.35">
      <c r="A1647" s="40"/>
      <c r="B1647" s="40"/>
    </row>
    <row r="1648" spans="1:2" x14ac:dyDescent="0.35">
      <c r="A1648" s="40"/>
      <c r="B1648" s="40"/>
    </row>
    <row r="1649" spans="1:2" x14ac:dyDescent="0.35">
      <c r="A1649" s="40"/>
      <c r="B1649" s="40"/>
    </row>
    <row r="1650" spans="1:2" x14ac:dyDescent="0.35">
      <c r="A1650" s="40"/>
      <c r="B1650" s="40"/>
    </row>
    <row r="1651" spans="1:2" x14ac:dyDescent="0.35">
      <c r="A1651" s="40"/>
      <c r="B1651" s="40"/>
    </row>
    <row r="1652" spans="1:2" x14ac:dyDescent="0.35">
      <c r="A1652" s="40"/>
      <c r="B1652" s="40"/>
    </row>
    <row r="1653" spans="1:2" x14ac:dyDescent="0.35">
      <c r="A1653" s="40"/>
      <c r="B1653" s="40"/>
    </row>
    <row r="1654" spans="1:2" x14ac:dyDescent="0.35">
      <c r="A1654" s="40"/>
      <c r="B1654" s="40"/>
    </row>
    <row r="1655" spans="1:2" x14ac:dyDescent="0.35">
      <c r="A1655" s="40"/>
      <c r="B1655" s="40"/>
    </row>
    <row r="1656" spans="1:2" x14ac:dyDescent="0.35">
      <c r="A1656" s="40"/>
      <c r="B1656" s="40"/>
    </row>
    <row r="1657" spans="1:2" x14ac:dyDescent="0.35">
      <c r="A1657" s="40"/>
      <c r="B1657" s="40"/>
    </row>
    <row r="1658" spans="1:2" x14ac:dyDescent="0.35">
      <c r="A1658" s="40"/>
      <c r="B1658" s="40"/>
    </row>
    <row r="1659" spans="1:2" x14ac:dyDescent="0.35">
      <c r="A1659" s="40"/>
      <c r="B1659" s="40"/>
    </row>
    <row r="1660" spans="1:2" x14ac:dyDescent="0.35">
      <c r="A1660" s="40"/>
      <c r="B1660" s="40"/>
    </row>
    <row r="1661" spans="1:2" x14ac:dyDescent="0.35">
      <c r="A1661" s="40"/>
      <c r="B1661" s="40"/>
    </row>
    <row r="1662" spans="1:2" x14ac:dyDescent="0.35">
      <c r="A1662" s="40"/>
      <c r="B1662" s="40"/>
    </row>
    <row r="1663" spans="1:2" x14ac:dyDescent="0.35">
      <c r="A1663" s="40"/>
      <c r="B1663" s="40"/>
    </row>
    <row r="1664" spans="1:2" x14ac:dyDescent="0.35">
      <c r="A1664" s="40"/>
      <c r="B1664" s="40"/>
    </row>
    <row r="1665" spans="1:2" x14ac:dyDescent="0.35">
      <c r="A1665" s="40"/>
      <c r="B1665" s="40"/>
    </row>
    <row r="1666" spans="1:2" x14ac:dyDescent="0.35">
      <c r="A1666" s="40"/>
      <c r="B1666" s="40"/>
    </row>
    <row r="1667" spans="1:2" x14ac:dyDescent="0.35">
      <c r="A1667" s="40"/>
      <c r="B1667" s="40"/>
    </row>
    <row r="1668" spans="1:2" x14ac:dyDescent="0.35">
      <c r="A1668" s="40"/>
      <c r="B1668" s="40"/>
    </row>
    <row r="1669" spans="1:2" x14ac:dyDescent="0.35">
      <c r="A1669" s="40"/>
      <c r="B1669" s="40"/>
    </row>
    <row r="1670" spans="1:2" x14ac:dyDescent="0.35">
      <c r="A1670" s="40"/>
      <c r="B1670" s="40"/>
    </row>
    <row r="1671" spans="1:2" x14ac:dyDescent="0.35">
      <c r="A1671" s="40"/>
      <c r="B1671" s="40"/>
    </row>
    <row r="1672" spans="1:2" x14ac:dyDescent="0.35">
      <c r="A1672" s="40"/>
      <c r="B1672" s="40"/>
    </row>
    <row r="1673" spans="1:2" x14ac:dyDescent="0.35">
      <c r="A1673" s="40"/>
      <c r="B1673" s="40"/>
    </row>
    <row r="1674" spans="1:2" x14ac:dyDescent="0.35">
      <c r="A1674" s="40"/>
      <c r="B1674" s="40"/>
    </row>
    <row r="1675" spans="1:2" x14ac:dyDescent="0.35">
      <c r="A1675" s="40"/>
      <c r="B1675" s="40"/>
    </row>
    <row r="1676" spans="1:2" x14ac:dyDescent="0.35">
      <c r="A1676" s="40"/>
      <c r="B1676" s="40"/>
    </row>
    <row r="1677" spans="1:2" x14ac:dyDescent="0.35">
      <c r="A1677" s="40"/>
      <c r="B1677" s="40"/>
    </row>
    <row r="1678" spans="1:2" x14ac:dyDescent="0.35">
      <c r="A1678" s="40"/>
      <c r="B1678" s="40"/>
    </row>
    <row r="1679" spans="1:2" x14ac:dyDescent="0.35">
      <c r="A1679" s="40"/>
      <c r="B1679" s="40"/>
    </row>
    <row r="1680" spans="1:2" x14ac:dyDescent="0.35">
      <c r="A1680" s="40"/>
      <c r="B1680" s="40"/>
    </row>
    <row r="1681" spans="1:2" x14ac:dyDescent="0.35">
      <c r="A1681" s="40"/>
      <c r="B1681" s="40"/>
    </row>
    <row r="1682" spans="1:2" x14ac:dyDescent="0.35">
      <c r="A1682" s="40"/>
      <c r="B1682" s="40"/>
    </row>
    <row r="1683" spans="1:2" x14ac:dyDescent="0.35">
      <c r="A1683" s="40"/>
      <c r="B1683" s="40"/>
    </row>
    <row r="1684" spans="1:2" x14ac:dyDescent="0.35">
      <c r="A1684" s="40"/>
      <c r="B1684" s="40"/>
    </row>
    <row r="1685" spans="1:2" x14ac:dyDescent="0.35">
      <c r="A1685" s="40"/>
      <c r="B1685" s="40"/>
    </row>
    <row r="1686" spans="1:2" x14ac:dyDescent="0.35">
      <c r="A1686" s="40"/>
      <c r="B1686" s="40"/>
    </row>
    <row r="1687" spans="1:2" x14ac:dyDescent="0.35">
      <c r="A1687" s="40"/>
      <c r="B1687" s="40"/>
    </row>
    <row r="1688" spans="1:2" x14ac:dyDescent="0.35">
      <c r="A1688" s="40"/>
      <c r="B1688" s="40"/>
    </row>
    <row r="1689" spans="1:2" x14ac:dyDescent="0.35">
      <c r="A1689" s="40"/>
      <c r="B1689" s="40"/>
    </row>
    <row r="1690" spans="1:2" x14ac:dyDescent="0.35">
      <c r="A1690" s="40"/>
      <c r="B1690" s="40"/>
    </row>
    <row r="1691" spans="1:2" x14ac:dyDescent="0.35">
      <c r="A1691" s="40"/>
      <c r="B1691" s="40"/>
    </row>
    <row r="1692" spans="1:2" x14ac:dyDescent="0.35">
      <c r="A1692" s="40"/>
      <c r="B1692" s="40"/>
    </row>
    <row r="1693" spans="1:2" x14ac:dyDescent="0.35">
      <c r="A1693" s="40"/>
      <c r="B1693" s="40"/>
    </row>
    <row r="1694" spans="1:2" x14ac:dyDescent="0.35">
      <c r="A1694" s="40"/>
      <c r="B1694" s="40"/>
    </row>
    <row r="1695" spans="1:2" x14ac:dyDescent="0.35">
      <c r="A1695" s="40"/>
      <c r="B1695" s="40"/>
    </row>
    <row r="1696" spans="1:2" x14ac:dyDescent="0.35">
      <c r="A1696" s="40"/>
      <c r="B1696" s="40"/>
    </row>
    <row r="1697" spans="1:2" x14ac:dyDescent="0.35">
      <c r="A1697" s="40"/>
      <c r="B1697" s="40"/>
    </row>
    <row r="1698" spans="1:2" x14ac:dyDescent="0.35">
      <c r="A1698" s="40"/>
      <c r="B1698" s="40"/>
    </row>
    <row r="1699" spans="1:2" x14ac:dyDescent="0.35">
      <c r="A1699" s="40"/>
      <c r="B1699" s="40"/>
    </row>
    <row r="1700" spans="1:2" x14ac:dyDescent="0.35">
      <c r="A1700" s="40"/>
      <c r="B1700" s="40"/>
    </row>
    <row r="1701" spans="1:2" x14ac:dyDescent="0.35">
      <c r="A1701" s="40"/>
      <c r="B1701" s="40"/>
    </row>
    <row r="1702" spans="1:2" x14ac:dyDescent="0.35">
      <c r="A1702" s="40"/>
      <c r="B1702" s="40"/>
    </row>
    <row r="1703" spans="1:2" x14ac:dyDescent="0.35">
      <c r="A1703" s="40"/>
      <c r="B1703" s="40"/>
    </row>
    <row r="1704" spans="1:2" x14ac:dyDescent="0.35">
      <c r="A1704" s="40"/>
      <c r="B1704" s="40"/>
    </row>
    <row r="1705" spans="1:2" x14ac:dyDescent="0.35">
      <c r="A1705" s="40"/>
      <c r="B1705" s="40"/>
    </row>
    <row r="1706" spans="1:2" x14ac:dyDescent="0.35">
      <c r="A1706" s="40"/>
      <c r="B1706" s="40"/>
    </row>
    <row r="1707" spans="1:2" x14ac:dyDescent="0.35">
      <c r="A1707" s="40"/>
      <c r="B1707" s="40"/>
    </row>
    <row r="1708" spans="1:2" x14ac:dyDescent="0.35">
      <c r="A1708" s="40"/>
      <c r="B1708" s="40"/>
    </row>
    <row r="1709" spans="1:2" x14ac:dyDescent="0.35">
      <c r="A1709" s="40"/>
      <c r="B1709" s="40"/>
    </row>
    <row r="1710" spans="1:2" x14ac:dyDescent="0.35">
      <c r="A1710" s="40"/>
      <c r="B1710" s="40"/>
    </row>
    <row r="1711" spans="1:2" x14ac:dyDescent="0.35">
      <c r="A1711" s="40"/>
      <c r="B1711" s="40"/>
    </row>
    <row r="1712" spans="1:2" x14ac:dyDescent="0.35">
      <c r="A1712" s="40"/>
      <c r="B1712" s="40"/>
    </row>
    <row r="1713" spans="1:2" x14ac:dyDescent="0.35">
      <c r="A1713" s="40"/>
      <c r="B1713" s="40"/>
    </row>
    <row r="1714" spans="1:2" x14ac:dyDescent="0.35">
      <c r="A1714" s="40"/>
      <c r="B1714" s="40"/>
    </row>
    <row r="1715" spans="1:2" x14ac:dyDescent="0.35">
      <c r="A1715" s="40"/>
      <c r="B1715" s="40"/>
    </row>
    <row r="1716" spans="1:2" x14ac:dyDescent="0.35">
      <c r="A1716" s="40"/>
      <c r="B1716" s="40"/>
    </row>
    <row r="1717" spans="1:2" x14ac:dyDescent="0.35">
      <c r="A1717" s="40"/>
      <c r="B1717" s="40"/>
    </row>
    <row r="1718" spans="1:2" x14ac:dyDescent="0.35">
      <c r="A1718" s="40"/>
      <c r="B1718" s="40"/>
    </row>
    <row r="1719" spans="1:2" x14ac:dyDescent="0.35">
      <c r="A1719" s="40"/>
      <c r="B1719" s="40"/>
    </row>
    <row r="1720" spans="1:2" x14ac:dyDescent="0.35">
      <c r="A1720" s="40"/>
      <c r="B1720" s="40"/>
    </row>
    <row r="1721" spans="1:2" x14ac:dyDescent="0.35">
      <c r="A1721" s="40"/>
      <c r="B1721" s="40"/>
    </row>
    <row r="1722" spans="1:2" x14ac:dyDescent="0.35">
      <c r="A1722" s="40"/>
      <c r="B1722" s="40"/>
    </row>
    <row r="1723" spans="1:2" x14ac:dyDescent="0.35">
      <c r="A1723" s="40"/>
      <c r="B1723" s="40"/>
    </row>
    <row r="1724" spans="1:2" x14ac:dyDescent="0.35">
      <c r="A1724" s="40"/>
      <c r="B1724" s="40"/>
    </row>
    <row r="1725" spans="1:2" x14ac:dyDescent="0.35">
      <c r="A1725" s="40"/>
      <c r="B1725" s="40"/>
    </row>
    <row r="1726" spans="1:2" x14ac:dyDescent="0.35">
      <c r="A1726" s="40"/>
      <c r="B1726" s="40"/>
    </row>
    <row r="1727" spans="1:2" x14ac:dyDescent="0.35">
      <c r="A1727" s="40"/>
      <c r="B1727" s="40"/>
    </row>
    <row r="1728" spans="1:2" x14ac:dyDescent="0.35">
      <c r="A1728" s="40"/>
      <c r="B1728" s="40"/>
    </row>
    <row r="1729" spans="1:2" x14ac:dyDescent="0.35">
      <c r="A1729" s="40"/>
      <c r="B1729" s="40"/>
    </row>
    <row r="1730" spans="1:2" x14ac:dyDescent="0.35">
      <c r="A1730" s="40"/>
      <c r="B1730" s="40"/>
    </row>
    <row r="1731" spans="1:2" x14ac:dyDescent="0.35">
      <c r="A1731" s="40"/>
      <c r="B1731" s="40"/>
    </row>
    <row r="1732" spans="1:2" x14ac:dyDescent="0.35">
      <c r="A1732" s="40"/>
      <c r="B1732" s="40"/>
    </row>
    <row r="1733" spans="1:2" x14ac:dyDescent="0.35">
      <c r="A1733" s="40"/>
      <c r="B1733" s="40"/>
    </row>
    <row r="1734" spans="1:2" x14ac:dyDescent="0.35">
      <c r="A1734" s="40"/>
      <c r="B1734" s="40"/>
    </row>
    <row r="1735" spans="1:2" x14ac:dyDescent="0.35">
      <c r="A1735" s="40"/>
      <c r="B1735" s="40"/>
    </row>
    <row r="1736" spans="1:2" x14ac:dyDescent="0.35">
      <c r="A1736" s="40"/>
      <c r="B1736" s="40"/>
    </row>
    <row r="1737" spans="1:2" x14ac:dyDescent="0.35">
      <c r="A1737" s="40"/>
      <c r="B1737" s="40"/>
    </row>
    <row r="1738" spans="1:2" x14ac:dyDescent="0.35">
      <c r="A1738" s="40"/>
      <c r="B1738" s="40"/>
    </row>
    <row r="1739" spans="1:2" x14ac:dyDescent="0.35">
      <c r="A1739" s="40"/>
      <c r="B1739" s="40"/>
    </row>
    <row r="1740" spans="1:2" x14ac:dyDescent="0.35">
      <c r="A1740" s="40"/>
      <c r="B1740" s="40"/>
    </row>
    <row r="1741" spans="1:2" x14ac:dyDescent="0.35">
      <c r="A1741" s="40"/>
      <c r="B1741" s="40"/>
    </row>
    <row r="1742" spans="1:2" x14ac:dyDescent="0.35">
      <c r="A1742" s="40"/>
      <c r="B1742" s="40"/>
    </row>
    <row r="1743" spans="1:2" x14ac:dyDescent="0.35">
      <c r="A1743" s="40"/>
      <c r="B1743" s="40"/>
    </row>
    <row r="1744" spans="1:2" x14ac:dyDescent="0.35">
      <c r="A1744" s="40"/>
      <c r="B1744" s="40"/>
    </row>
    <row r="1745" spans="1:2" x14ac:dyDescent="0.35">
      <c r="A1745" s="40"/>
      <c r="B1745" s="40"/>
    </row>
    <row r="1746" spans="1:2" x14ac:dyDescent="0.35">
      <c r="A1746" s="40"/>
      <c r="B1746" s="40"/>
    </row>
    <row r="1747" spans="1:2" x14ac:dyDescent="0.35">
      <c r="A1747" s="40"/>
      <c r="B1747" s="40"/>
    </row>
    <row r="1748" spans="1:2" x14ac:dyDescent="0.35">
      <c r="A1748" s="40"/>
      <c r="B1748" s="40"/>
    </row>
    <row r="1749" spans="1:2" x14ac:dyDescent="0.35">
      <c r="A1749" s="40"/>
      <c r="B1749" s="40"/>
    </row>
    <row r="1750" spans="1:2" x14ac:dyDescent="0.35">
      <c r="A1750" s="40"/>
      <c r="B1750" s="40"/>
    </row>
    <row r="1751" spans="1:2" x14ac:dyDescent="0.35">
      <c r="A1751" s="40"/>
      <c r="B1751" s="40"/>
    </row>
    <row r="1752" spans="1:2" x14ac:dyDescent="0.35">
      <c r="A1752" s="40"/>
      <c r="B1752" s="40"/>
    </row>
    <row r="1753" spans="1:2" x14ac:dyDescent="0.35">
      <c r="A1753" s="40"/>
      <c r="B1753" s="40"/>
    </row>
    <row r="1754" spans="1:2" x14ac:dyDescent="0.35">
      <c r="A1754" s="40"/>
      <c r="B1754" s="40"/>
    </row>
    <row r="1755" spans="1:2" x14ac:dyDescent="0.35">
      <c r="A1755" s="40"/>
      <c r="B1755" s="40"/>
    </row>
    <row r="1756" spans="1:2" x14ac:dyDescent="0.35">
      <c r="A1756" s="40"/>
      <c r="B1756" s="40"/>
    </row>
    <row r="1757" spans="1:2" x14ac:dyDescent="0.35">
      <c r="A1757" s="40"/>
      <c r="B1757" s="40"/>
    </row>
    <row r="1758" spans="1:2" x14ac:dyDescent="0.35">
      <c r="A1758" s="40"/>
      <c r="B1758" s="40"/>
    </row>
    <row r="1759" spans="1:2" x14ac:dyDescent="0.35">
      <c r="A1759" s="40"/>
      <c r="B1759" s="40"/>
    </row>
    <row r="1760" spans="1:2" x14ac:dyDescent="0.35">
      <c r="A1760" s="40"/>
      <c r="B1760" s="40"/>
    </row>
    <row r="1761" spans="1:2" x14ac:dyDescent="0.35">
      <c r="A1761" s="40"/>
      <c r="B1761" s="40"/>
    </row>
    <row r="1762" spans="1:2" x14ac:dyDescent="0.35">
      <c r="A1762" s="40"/>
      <c r="B1762" s="40"/>
    </row>
    <row r="1763" spans="1:2" x14ac:dyDescent="0.35">
      <c r="A1763" s="40"/>
      <c r="B1763" s="40"/>
    </row>
    <row r="1764" spans="1:2" x14ac:dyDescent="0.35">
      <c r="A1764" s="40"/>
      <c r="B1764" s="40"/>
    </row>
    <row r="1765" spans="1:2" x14ac:dyDescent="0.35">
      <c r="A1765" s="40"/>
      <c r="B1765" s="40"/>
    </row>
    <row r="1766" spans="1:2" x14ac:dyDescent="0.35">
      <c r="A1766" s="40"/>
      <c r="B1766" s="40"/>
    </row>
    <row r="1767" spans="1:2" x14ac:dyDescent="0.35">
      <c r="A1767" s="40"/>
      <c r="B1767" s="40"/>
    </row>
    <row r="1768" spans="1:2" x14ac:dyDescent="0.35">
      <c r="A1768" s="40"/>
      <c r="B1768" s="40"/>
    </row>
    <row r="1769" spans="1:2" x14ac:dyDescent="0.35">
      <c r="A1769" s="40"/>
      <c r="B1769" s="40"/>
    </row>
    <row r="1770" spans="1:2" x14ac:dyDescent="0.35">
      <c r="A1770" s="40"/>
      <c r="B1770" s="40"/>
    </row>
    <row r="1771" spans="1:2" x14ac:dyDescent="0.35">
      <c r="A1771" s="40"/>
      <c r="B1771" s="40"/>
    </row>
    <row r="1772" spans="1:2" x14ac:dyDescent="0.35">
      <c r="A1772" s="40"/>
      <c r="B1772" s="40"/>
    </row>
    <row r="1773" spans="1:2" x14ac:dyDescent="0.35">
      <c r="A1773" s="40"/>
      <c r="B1773" s="40"/>
    </row>
    <row r="1774" spans="1:2" x14ac:dyDescent="0.35">
      <c r="A1774" s="40"/>
      <c r="B1774" s="40"/>
    </row>
    <row r="1775" spans="1:2" x14ac:dyDescent="0.35">
      <c r="A1775" s="40"/>
      <c r="B1775" s="40"/>
    </row>
    <row r="1776" spans="1:2" x14ac:dyDescent="0.35">
      <c r="A1776" s="40"/>
      <c r="B1776" s="40"/>
    </row>
    <row r="1777" spans="1:2" x14ac:dyDescent="0.35">
      <c r="A1777" s="40"/>
      <c r="B1777" s="40"/>
    </row>
    <row r="1778" spans="1:2" x14ac:dyDescent="0.35">
      <c r="A1778" s="40"/>
      <c r="B1778" s="40"/>
    </row>
    <row r="1779" spans="1:2" x14ac:dyDescent="0.35">
      <c r="A1779" s="40"/>
      <c r="B1779" s="40"/>
    </row>
    <row r="1780" spans="1:2" x14ac:dyDescent="0.35">
      <c r="A1780" s="40"/>
      <c r="B1780" s="40"/>
    </row>
    <row r="1781" spans="1:2" x14ac:dyDescent="0.35">
      <c r="A1781" s="40"/>
      <c r="B1781" s="40"/>
    </row>
    <row r="1782" spans="1:2" x14ac:dyDescent="0.35">
      <c r="A1782" s="40"/>
      <c r="B1782" s="40"/>
    </row>
    <row r="1783" spans="1:2" x14ac:dyDescent="0.35">
      <c r="A1783" s="40"/>
      <c r="B1783" s="40"/>
    </row>
    <row r="1784" spans="1:2" x14ac:dyDescent="0.35">
      <c r="A1784" s="40"/>
      <c r="B1784" s="40"/>
    </row>
    <row r="1785" spans="1:2" x14ac:dyDescent="0.35">
      <c r="A1785" s="40"/>
      <c r="B1785" s="40"/>
    </row>
    <row r="1786" spans="1:2" x14ac:dyDescent="0.35">
      <c r="A1786" s="40"/>
      <c r="B1786" s="40"/>
    </row>
    <row r="1787" spans="1:2" x14ac:dyDescent="0.35">
      <c r="A1787" s="40"/>
      <c r="B1787" s="40"/>
    </row>
    <row r="1788" spans="1:2" x14ac:dyDescent="0.35">
      <c r="A1788" s="40"/>
      <c r="B1788" s="40"/>
    </row>
    <row r="1789" spans="1:2" x14ac:dyDescent="0.35">
      <c r="A1789" s="40"/>
      <c r="B1789" s="40"/>
    </row>
    <row r="1790" spans="1:2" x14ac:dyDescent="0.35">
      <c r="A1790" s="40"/>
      <c r="B1790" s="40"/>
    </row>
    <row r="1791" spans="1:2" x14ac:dyDescent="0.35">
      <c r="A1791" s="40"/>
      <c r="B1791" s="40"/>
    </row>
    <row r="1792" spans="1:2" x14ac:dyDescent="0.35">
      <c r="A1792" s="40"/>
      <c r="B1792" s="40"/>
    </row>
    <row r="1793" spans="1:2" x14ac:dyDescent="0.35">
      <c r="A1793" s="40"/>
      <c r="B1793" s="40"/>
    </row>
    <row r="1794" spans="1:2" x14ac:dyDescent="0.35">
      <c r="A1794" s="40"/>
      <c r="B1794" s="40"/>
    </row>
    <row r="1795" spans="1:2" x14ac:dyDescent="0.35">
      <c r="A1795" s="40"/>
      <c r="B1795" s="40"/>
    </row>
    <row r="1796" spans="1:2" x14ac:dyDescent="0.35">
      <c r="A1796" s="40"/>
      <c r="B1796" s="40"/>
    </row>
    <row r="1797" spans="1:2" x14ac:dyDescent="0.35">
      <c r="A1797" s="40"/>
      <c r="B1797" s="40"/>
    </row>
    <row r="1798" spans="1:2" x14ac:dyDescent="0.35">
      <c r="A1798" s="40"/>
      <c r="B1798" s="40"/>
    </row>
    <row r="1799" spans="1:2" x14ac:dyDescent="0.35">
      <c r="A1799" s="40"/>
      <c r="B1799" s="40"/>
    </row>
    <row r="1800" spans="1:2" x14ac:dyDescent="0.35">
      <c r="A1800" s="40"/>
      <c r="B1800" s="40"/>
    </row>
    <row r="1801" spans="1:2" x14ac:dyDescent="0.35">
      <c r="A1801" s="40"/>
      <c r="B1801" s="40"/>
    </row>
    <row r="1802" spans="1:2" x14ac:dyDescent="0.35">
      <c r="A1802" s="40"/>
      <c r="B1802" s="40"/>
    </row>
    <row r="1803" spans="1:2" x14ac:dyDescent="0.35">
      <c r="A1803" s="40"/>
      <c r="B1803" s="40"/>
    </row>
    <row r="1804" spans="1:2" x14ac:dyDescent="0.35">
      <c r="A1804" s="40"/>
      <c r="B1804" s="40"/>
    </row>
    <row r="1805" spans="1:2" x14ac:dyDescent="0.35">
      <c r="A1805" s="40"/>
      <c r="B1805" s="40"/>
    </row>
    <row r="1806" spans="1:2" x14ac:dyDescent="0.35">
      <c r="A1806" s="40"/>
      <c r="B1806" s="40"/>
    </row>
    <row r="1807" spans="1:2" x14ac:dyDescent="0.35">
      <c r="A1807" s="40"/>
      <c r="B1807" s="40"/>
    </row>
    <row r="1808" spans="1:2" x14ac:dyDescent="0.35">
      <c r="A1808" s="40"/>
      <c r="B1808" s="40"/>
    </row>
    <row r="1809" spans="1:2" x14ac:dyDescent="0.35">
      <c r="A1809" s="40"/>
      <c r="B1809" s="40"/>
    </row>
    <row r="1810" spans="1:2" x14ac:dyDescent="0.35">
      <c r="A1810" s="40"/>
      <c r="B1810" s="40"/>
    </row>
    <row r="1811" spans="1:2" x14ac:dyDescent="0.35">
      <c r="A1811" s="40"/>
      <c r="B1811" s="40"/>
    </row>
    <row r="1812" spans="1:2" x14ac:dyDescent="0.35">
      <c r="A1812" s="40"/>
      <c r="B1812" s="40"/>
    </row>
    <row r="1813" spans="1:2" x14ac:dyDescent="0.35">
      <c r="A1813" s="40"/>
      <c r="B1813" s="40"/>
    </row>
    <row r="1814" spans="1:2" x14ac:dyDescent="0.35">
      <c r="A1814" s="40"/>
      <c r="B1814" s="40"/>
    </row>
    <row r="1815" spans="1:2" x14ac:dyDescent="0.35">
      <c r="A1815" s="40"/>
      <c r="B1815" s="40"/>
    </row>
    <row r="1816" spans="1:2" x14ac:dyDescent="0.35">
      <c r="A1816" s="40"/>
      <c r="B1816" s="40"/>
    </row>
    <row r="1817" spans="1:2" x14ac:dyDescent="0.35">
      <c r="A1817" s="40"/>
      <c r="B1817" s="40"/>
    </row>
    <row r="1818" spans="1:2" x14ac:dyDescent="0.35">
      <c r="A1818" s="40"/>
      <c r="B1818" s="40"/>
    </row>
    <row r="1819" spans="1:2" x14ac:dyDescent="0.35">
      <c r="A1819" s="40"/>
      <c r="B1819" s="40"/>
    </row>
    <row r="1820" spans="1:2" x14ac:dyDescent="0.35">
      <c r="A1820" s="40"/>
      <c r="B1820" s="40"/>
    </row>
    <row r="1821" spans="1:2" x14ac:dyDescent="0.35">
      <c r="A1821" s="40"/>
      <c r="B1821" s="40"/>
    </row>
    <row r="1822" spans="1:2" x14ac:dyDescent="0.35">
      <c r="A1822" s="40"/>
      <c r="B1822" s="40"/>
    </row>
    <row r="1823" spans="1:2" x14ac:dyDescent="0.35">
      <c r="A1823" s="40"/>
      <c r="B1823" s="40"/>
    </row>
    <row r="1824" spans="1:2" x14ac:dyDescent="0.35">
      <c r="A1824" s="40"/>
      <c r="B1824" s="40"/>
    </row>
    <row r="1825" spans="1:2" x14ac:dyDescent="0.35">
      <c r="A1825" s="40"/>
      <c r="B1825" s="40"/>
    </row>
    <row r="1826" spans="1:2" x14ac:dyDescent="0.35">
      <c r="A1826" s="40"/>
      <c r="B1826" s="40"/>
    </row>
    <row r="1827" spans="1:2" x14ac:dyDescent="0.35">
      <c r="A1827" s="40"/>
      <c r="B1827" s="40"/>
    </row>
    <row r="1828" spans="1:2" x14ac:dyDescent="0.35">
      <c r="A1828" s="40"/>
      <c r="B1828" s="40"/>
    </row>
    <row r="1829" spans="1:2" x14ac:dyDescent="0.35">
      <c r="A1829" s="40"/>
      <c r="B1829" s="40"/>
    </row>
    <row r="1830" spans="1:2" x14ac:dyDescent="0.35">
      <c r="A1830" s="40"/>
      <c r="B1830" s="40"/>
    </row>
    <row r="1831" spans="1:2" x14ac:dyDescent="0.35">
      <c r="A1831" s="40"/>
      <c r="B1831" s="40"/>
    </row>
    <row r="1832" spans="1:2" x14ac:dyDescent="0.35">
      <c r="A1832" s="40"/>
      <c r="B1832" s="40"/>
    </row>
    <row r="1833" spans="1:2" x14ac:dyDescent="0.35">
      <c r="A1833" s="40"/>
      <c r="B1833" s="40"/>
    </row>
    <row r="1834" spans="1:2" x14ac:dyDescent="0.35">
      <c r="A1834" s="40"/>
      <c r="B1834" s="40"/>
    </row>
    <row r="1835" spans="1:2" x14ac:dyDescent="0.35">
      <c r="A1835" s="40"/>
      <c r="B1835" s="40"/>
    </row>
    <row r="1836" spans="1:2" x14ac:dyDescent="0.35">
      <c r="A1836" s="40"/>
      <c r="B1836" s="40"/>
    </row>
    <row r="1837" spans="1:2" x14ac:dyDescent="0.35">
      <c r="A1837" s="40"/>
      <c r="B1837" s="40"/>
    </row>
    <row r="1838" spans="1:2" x14ac:dyDescent="0.35">
      <c r="A1838" s="40"/>
      <c r="B1838" s="40"/>
    </row>
    <row r="1839" spans="1:2" x14ac:dyDescent="0.35">
      <c r="A1839" s="40"/>
      <c r="B1839" s="40"/>
    </row>
    <row r="1840" spans="1:2" x14ac:dyDescent="0.35">
      <c r="A1840" s="40"/>
      <c r="B1840" s="40"/>
    </row>
    <row r="1841" spans="1:2" x14ac:dyDescent="0.35">
      <c r="A1841" s="40"/>
      <c r="B1841" s="40"/>
    </row>
    <row r="1842" spans="1:2" x14ac:dyDescent="0.35">
      <c r="A1842" s="40"/>
      <c r="B1842" s="40"/>
    </row>
    <row r="1843" spans="1:2" x14ac:dyDescent="0.35">
      <c r="A1843" s="40"/>
      <c r="B1843" s="40"/>
    </row>
    <row r="1844" spans="1:2" x14ac:dyDescent="0.35">
      <c r="A1844" s="40"/>
      <c r="B1844" s="40"/>
    </row>
    <row r="1845" spans="1:2" x14ac:dyDescent="0.35">
      <c r="A1845" s="40"/>
      <c r="B1845" s="40"/>
    </row>
    <row r="1846" spans="1:2" x14ac:dyDescent="0.35">
      <c r="A1846" s="40"/>
      <c r="B1846" s="40"/>
    </row>
    <row r="1847" spans="1:2" x14ac:dyDescent="0.35">
      <c r="A1847" s="40"/>
      <c r="B1847" s="40"/>
    </row>
    <row r="1848" spans="1:2" x14ac:dyDescent="0.35">
      <c r="A1848" s="40"/>
      <c r="B1848" s="40"/>
    </row>
    <row r="1849" spans="1:2" x14ac:dyDescent="0.35">
      <c r="A1849" s="40"/>
      <c r="B1849" s="40"/>
    </row>
    <row r="1850" spans="1:2" x14ac:dyDescent="0.35">
      <c r="A1850" s="40"/>
      <c r="B1850" s="40"/>
    </row>
    <row r="1851" spans="1:2" x14ac:dyDescent="0.35">
      <c r="A1851" s="40"/>
      <c r="B1851" s="40"/>
    </row>
    <row r="1852" spans="1:2" x14ac:dyDescent="0.35">
      <c r="A1852" s="40"/>
      <c r="B1852" s="40"/>
    </row>
    <row r="1853" spans="1:2" x14ac:dyDescent="0.35">
      <c r="A1853" s="40"/>
      <c r="B1853" s="40"/>
    </row>
    <row r="1854" spans="1:2" x14ac:dyDescent="0.35">
      <c r="A1854" s="40"/>
      <c r="B1854" s="40"/>
    </row>
    <row r="1855" spans="1:2" x14ac:dyDescent="0.35">
      <c r="A1855" s="40"/>
      <c r="B1855" s="40"/>
    </row>
    <row r="1856" spans="1:2" x14ac:dyDescent="0.35">
      <c r="A1856" s="40"/>
      <c r="B1856" s="40"/>
    </row>
    <row r="1857" spans="1:2" x14ac:dyDescent="0.35">
      <c r="A1857" s="40"/>
      <c r="B1857" s="40"/>
    </row>
    <row r="1858" spans="1:2" x14ac:dyDescent="0.35">
      <c r="A1858" s="40"/>
      <c r="B1858" s="40"/>
    </row>
    <row r="1859" spans="1:2" x14ac:dyDescent="0.35">
      <c r="A1859" s="40"/>
      <c r="B1859" s="40"/>
    </row>
    <row r="1860" spans="1:2" x14ac:dyDescent="0.35">
      <c r="A1860" s="40"/>
      <c r="B1860" s="40"/>
    </row>
    <row r="1861" spans="1:2" x14ac:dyDescent="0.35">
      <c r="A1861" s="40"/>
      <c r="B1861" s="40"/>
    </row>
    <row r="1862" spans="1:2" x14ac:dyDescent="0.35">
      <c r="A1862" s="40"/>
      <c r="B1862" s="40"/>
    </row>
    <row r="1863" spans="1:2" x14ac:dyDescent="0.35">
      <c r="A1863" s="40"/>
      <c r="B1863" s="40"/>
    </row>
    <row r="1864" spans="1:2" x14ac:dyDescent="0.35">
      <c r="A1864" s="40"/>
      <c r="B1864" s="40"/>
    </row>
    <row r="1865" spans="1:2" x14ac:dyDescent="0.35">
      <c r="A1865" s="40"/>
      <c r="B1865" s="40"/>
    </row>
    <row r="1866" spans="1:2" x14ac:dyDescent="0.35">
      <c r="A1866" s="40"/>
      <c r="B1866" s="40"/>
    </row>
    <row r="1867" spans="1:2" x14ac:dyDescent="0.35">
      <c r="A1867" s="40"/>
      <c r="B1867" s="40"/>
    </row>
    <row r="1868" spans="1:2" x14ac:dyDescent="0.35">
      <c r="A1868" s="40"/>
      <c r="B1868" s="40"/>
    </row>
    <row r="1869" spans="1:2" x14ac:dyDescent="0.35">
      <c r="A1869" s="40"/>
      <c r="B1869" s="40"/>
    </row>
    <row r="1870" spans="1:2" x14ac:dyDescent="0.35">
      <c r="A1870" s="40"/>
      <c r="B1870" s="40"/>
    </row>
    <row r="1871" spans="1:2" x14ac:dyDescent="0.35">
      <c r="A1871" s="40"/>
      <c r="B1871" s="40"/>
    </row>
    <row r="1872" spans="1:2" x14ac:dyDescent="0.35">
      <c r="A1872" s="40"/>
      <c r="B1872" s="40"/>
    </row>
    <row r="1873" spans="1:2" x14ac:dyDescent="0.35">
      <c r="A1873" s="40"/>
      <c r="B1873" s="40"/>
    </row>
    <row r="1874" spans="1:2" x14ac:dyDescent="0.35">
      <c r="A1874" s="40"/>
      <c r="B1874" s="40"/>
    </row>
    <row r="1875" spans="1:2" x14ac:dyDescent="0.35">
      <c r="A1875" s="40"/>
      <c r="B1875" s="40"/>
    </row>
    <row r="1876" spans="1:2" x14ac:dyDescent="0.35">
      <c r="A1876" s="40"/>
      <c r="B1876" s="40"/>
    </row>
    <row r="1877" spans="1:2" x14ac:dyDescent="0.35">
      <c r="A1877" s="40"/>
      <c r="B1877" s="40"/>
    </row>
    <row r="1878" spans="1:2" x14ac:dyDescent="0.35">
      <c r="A1878" s="40"/>
      <c r="B1878" s="40"/>
    </row>
    <row r="1879" spans="1:2" x14ac:dyDescent="0.35">
      <c r="A1879" s="40"/>
      <c r="B1879" s="40"/>
    </row>
    <row r="1880" spans="1:2" x14ac:dyDescent="0.35">
      <c r="A1880" s="40"/>
      <c r="B1880" s="40"/>
    </row>
    <row r="1881" spans="1:2" x14ac:dyDescent="0.35">
      <c r="A1881" s="40"/>
      <c r="B1881" s="40"/>
    </row>
    <row r="1882" spans="1:2" x14ac:dyDescent="0.35">
      <c r="A1882" s="40"/>
      <c r="B1882" s="40"/>
    </row>
    <row r="1883" spans="1:2" x14ac:dyDescent="0.35">
      <c r="A1883" s="40"/>
      <c r="B1883" s="40"/>
    </row>
    <row r="1884" spans="1:2" x14ac:dyDescent="0.35">
      <c r="A1884" s="40"/>
      <c r="B1884" s="40"/>
    </row>
    <row r="1885" spans="1:2" x14ac:dyDescent="0.35">
      <c r="A1885" s="40"/>
      <c r="B1885" s="40"/>
    </row>
    <row r="1886" spans="1:2" x14ac:dyDescent="0.35">
      <c r="A1886" s="40"/>
      <c r="B1886" s="40"/>
    </row>
    <row r="1887" spans="1:2" x14ac:dyDescent="0.35">
      <c r="A1887" s="40"/>
      <c r="B1887" s="40"/>
    </row>
    <row r="1888" spans="1:2" x14ac:dyDescent="0.35">
      <c r="A1888" s="40"/>
      <c r="B1888" s="40"/>
    </row>
    <row r="1889" spans="1:2" x14ac:dyDescent="0.35">
      <c r="A1889" s="40"/>
      <c r="B1889" s="40"/>
    </row>
    <row r="1890" spans="1:2" x14ac:dyDescent="0.35">
      <c r="A1890" s="40"/>
      <c r="B1890" s="40"/>
    </row>
    <row r="1891" spans="1:2" x14ac:dyDescent="0.35">
      <c r="A1891" s="40"/>
      <c r="B1891" s="40"/>
    </row>
    <row r="1892" spans="1:2" x14ac:dyDescent="0.35">
      <c r="A1892" s="40"/>
      <c r="B1892" s="40"/>
    </row>
    <row r="1893" spans="1:2" x14ac:dyDescent="0.35">
      <c r="A1893" s="40"/>
      <c r="B1893" s="40"/>
    </row>
    <row r="1894" spans="1:2" x14ac:dyDescent="0.35">
      <c r="A1894" s="40"/>
      <c r="B1894" s="40"/>
    </row>
    <row r="1895" spans="1:2" x14ac:dyDescent="0.35">
      <c r="A1895" s="40"/>
      <c r="B1895" s="40"/>
    </row>
    <row r="1896" spans="1:2" x14ac:dyDescent="0.35">
      <c r="A1896" s="40"/>
      <c r="B1896" s="40"/>
    </row>
    <row r="1897" spans="1:2" x14ac:dyDescent="0.35">
      <c r="A1897" s="40"/>
      <c r="B1897" s="40"/>
    </row>
    <row r="1898" spans="1:2" x14ac:dyDescent="0.35">
      <c r="A1898" s="40"/>
      <c r="B1898" s="40"/>
    </row>
    <row r="1899" spans="1:2" x14ac:dyDescent="0.35">
      <c r="A1899" s="40"/>
      <c r="B1899" s="40"/>
    </row>
    <row r="1900" spans="1:2" x14ac:dyDescent="0.35">
      <c r="A1900" s="40"/>
      <c r="B1900" s="40"/>
    </row>
    <row r="1901" spans="1:2" x14ac:dyDescent="0.35">
      <c r="A1901" s="40"/>
      <c r="B1901" s="40"/>
    </row>
    <row r="1902" spans="1:2" x14ac:dyDescent="0.35">
      <c r="A1902" s="40"/>
      <c r="B1902" s="40"/>
    </row>
    <row r="1903" spans="1:2" x14ac:dyDescent="0.35">
      <c r="A1903" s="40"/>
      <c r="B1903" s="40"/>
    </row>
    <row r="1904" spans="1:2" x14ac:dyDescent="0.35">
      <c r="A1904" s="40"/>
      <c r="B1904" s="40"/>
    </row>
    <row r="1905" spans="1:2" x14ac:dyDescent="0.35">
      <c r="A1905" s="40"/>
      <c r="B1905" s="40"/>
    </row>
    <row r="1906" spans="1:2" x14ac:dyDescent="0.35">
      <c r="A1906" s="40"/>
      <c r="B1906" s="40"/>
    </row>
    <row r="1907" spans="1:2" x14ac:dyDescent="0.35">
      <c r="A1907" s="40"/>
      <c r="B1907" s="40"/>
    </row>
    <row r="1908" spans="1:2" x14ac:dyDescent="0.35">
      <c r="A1908" s="40"/>
      <c r="B1908" s="40"/>
    </row>
    <row r="1909" spans="1:2" x14ac:dyDescent="0.35">
      <c r="A1909" s="40"/>
      <c r="B1909" s="40"/>
    </row>
    <row r="1910" spans="1:2" x14ac:dyDescent="0.35">
      <c r="A1910" s="40"/>
      <c r="B1910" s="40"/>
    </row>
    <row r="1911" spans="1:2" x14ac:dyDescent="0.35">
      <c r="A1911" s="40"/>
      <c r="B1911" s="40"/>
    </row>
    <row r="1912" spans="1:2" x14ac:dyDescent="0.35">
      <c r="A1912" s="40"/>
      <c r="B1912" s="40"/>
    </row>
    <row r="1913" spans="1:2" x14ac:dyDescent="0.35">
      <c r="A1913" s="40"/>
      <c r="B1913" s="40"/>
    </row>
    <row r="1914" spans="1:2" x14ac:dyDescent="0.35">
      <c r="A1914" s="40"/>
      <c r="B1914" s="40"/>
    </row>
    <row r="1915" spans="1:2" x14ac:dyDescent="0.35">
      <c r="A1915" s="40"/>
      <c r="B1915" s="40"/>
    </row>
    <row r="1916" spans="1:2" x14ac:dyDescent="0.35">
      <c r="A1916" s="40"/>
      <c r="B1916" s="40"/>
    </row>
    <row r="1917" spans="1:2" x14ac:dyDescent="0.35">
      <c r="A1917" s="40"/>
      <c r="B1917" s="40"/>
    </row>
    <row r="1918" spans="1:2" x14ac:dyDescent="0.35">
      <c r="A1918" s="40"/>
      <c r="B1918" s="40"/>
    </row>
    <row r="1919" spans="1:2" x14ac:dyDescent="0.35">
      <c r="A1919" s="40"/>
      <c r="B1919" s="40"/>
    </row>
    <row r="1920" spans="1:2" x14ac:dyDescent="0.35">
      <c r="A1920" s="40"/>
      <c r="B1920" s="40"/>
    </row>
    <row r="1921" spans="1:2" x14ac:dyDescent="0.35">
      <c r="A1921" s="40"/>
      <c r="B1921" s="40"/>
    </row>
    <row r="1922" spans="1:2" x14ac:dyDescent="0.35">
      <c r="A1922" s="40"/>
      <c r="B1922" s="40"/>
    </row>
    <row r="1923" spans="1:2" x14ac:dyDescent="0.35">
      <c r="A1923" s="40"/>
      <c r="B1923" s="40"/>
    </row>
    <row r="1924" spans="1:2" x14ac:dyDescent="0.35">
      <c r="A1924" s="40"/>
      <c r="B1924" s="40"/>
    </row>
    <row r="1925" spans="1:2" x14ac:dyDescent="0.35">
      <c r="A1925" s="40"/>
      <c r="B1925" s="40"/>
    </row>
    <row r="1926" spans="1:2" x14ac:dyDescent="0.35">
      <c r="A1926" s="40"/>
      <c r="B1926" s="40"/>
    </row>
    <row r="1927" spans="1:2" x14ac:dyDescent="0.35">
      <c r="A1927" s="40"/>
      <c r="B1927" s="40"/>
    </row>
    <row r="1928" spans="1:2" x14ac:dyDescent="0.35">
      <c r="A1928" s="40"/>
      <c r="B1928" s="40"/>
    </row>
    <row r="1929" spans="1:2" x14ac:dyDescent="0.35">
      <c r="A1929" s="40"/>
      <c r="B1929" s="40"/>
    </row>
    <row r="1930" spans="1:2" x14ac:dyDescent="0.35">
      <c r="A1930" s="40"/>
      <c r="B1930" s="40"/>
    </row>
    <row r="1931" spans="1:2" x14ac:dyDescent="0.35">
      <c r="A1931" s="40"/>
      <c r="B1931" s="40"/>
    </row>
    <row r="1932" spans="1:2" x14ac:dyDescent="0.35">
      <c r="A1932" s="40"/>
      <c r="B1932" s="40"/>
    </row>
    <row r="1933" spans="1:2" x14ac:dyDescent="0.35">
      <c r="A1933" s="40"/>
      <c r="B1933" s="40"/>
    </row>
    <row r="1934" spans="1:2" x14ac:dyDescent="0.35">
      <c r="A1934" s="40"/>
      <c r="B1934" s="40"/>
    </row>
    <row r="1935" spans="1:2" x14ac:dyDescent="0.35">
      <c r="A1935" s="40"/>
      <c r="B1935" s="40"/>
    </row>
    <row r="1936" spans="1:2" x14ac:dyDescent="0.35">
      <c r="A1936" s="40"/>
      <c r="B1936" s="40"/>
    </row>
    <row r="1937" spans="1:2" x14ac:dyDescent="0.35">
      <c r="A1937" s="40"/>
      <c r="B1937" s="40"/>
    </row>
    <row r="1938" spans="1:2" x14ac:dyDescent="0.35">
      <c r="A1938" s="40"/>
      <c r="B1938" s="40"/>
    </row>
    <row r="1939" spans="1:2" x14ac:dyDescent="0.35">
      <c r="A1939" s="40"/>
      <c r="B1939" s="40"/>
    </row>
    <row r="1940" spans="1:2" x14ac:dyDescent="0.35">
      <c r="A1940" s="40"/>
      <c r="B1940" s="40"/>
    </row>
    <row r="1941" spans="1:2" x14ac:dyDescent="0.35">
      <c r="A1941" s="40"/>
      <c r="B1941" s="40"/>
    </row>
    <row r="1942" spans="1:2" x14ac:dyDescent="0.35">
      <c r="A1942" s="40"/>
      <c r="B1942" s="40"/>
    </row>
    <row r="1943" spans="1:2" x14ac:dyDescent="0.35">
      <c r="A1943" s="40"/>
      <c r="B1943" s="40"/>
    </row>
    <row r="1944" spans="1:2" x14ac:dyDescent="0.35">
      <c r="A1944" s="40"/>
      <c r="B1944" s="40"/>
    </row>
    <row r="1945" spans="1:2" x14ac:dyDescent="0.35">
      <c r="A1945" s="40"/>
      <c r="B1945" s="40"/>
    </row>
    <row r="1946" spans="1:2" x14ac:dyDescent="0.35">
      <c r="A1946" s="40"/>
      <c r="B1946" s="40"/>
    </row>
    <row r="1947" spans="1:2" x14ac:dyDescent="0.35">
      <c r="A1947" s="40"/>
      <c r="B1947" s="40"/>
    </row>
    <row r="1948" spans="1:2" x14ac:dyDescent="0.35">
      <c r="A1948" s="40"/>
      <c r="B1948" s="40"/>
    </row>
    <row r="1949" spans="1:2" x14ac:dyDescent="0.35">
      <c r="A1949" s="40"/>
      <c r="B1949" s="40"/>
    </row>
    <row r="1950" spans="1:2" x14ac:dyDescent="0.35">
      <c r="A1950" s="40"/>
      <c r="B1950" s="40"/>
    </row>
    <row r="1951" spans="1:2" x14ac:dyDescent="0.35">
      <c r="A1951" s="40"/>
      <c r="B1951" s="40"/>
    </row>
    <row r="1952" spans="1:2" x14ac:dyDescent="0.35">
      <c r="A1952" s="40"/>
      <c r="B1952" s="40"/>
    </row>
    <row r="1953" spans="1:2" x14ac:dyDescent="0.35">
      <c r="A1953" s="40"/>
      <c r="B1953" s="40"/>
    </row>
    <row r="1954" spans="1:2" x14ac:dyDescent="0.35">
      <c r="A1954" s="40"/>
      <c r="B1954" s="40"/>
    </row>
    <row r="1955" spans="1:2" x14ac:dyDescent="0.35">
      <c r="A1955" s="40"/>
      <c r="B1955" s="40"/>
    </row>
    <row r="1956" spans="1:2" x14ac:dyDescent="0.35">
      <c r="A1956" s="40"/>
      <c r="B1956" s="40"/>
    </row>
    <row r="1957" spans="1:2" x14ac:dyDescent="0.35">
      <c r="A1957" s="40"/>
      <c r="B1957" s="40"/>
    </row>
    <row r="1958" spans="1:2" x14ac:dyDescent="0.35">
      <c r="A1958" s="40"/>
      <c r="B1958" s="40"/>
    </row>
    <row r="1959" spans="1:2" x14ac:dyDescent="0.35">
      <c r="A1959" s="40"/>
      <c r="B1959" s="40"/>
    </row>
    <row r="1960" spans="1:2" x14ac:dyDescent="0.35">
      <c r="A1960" s="40"/>
      <c r="B1960" s="40"/>
    </row>
    <row r="1961" spans="1:2" x14ac:dyDescent="0.35">
      <c r="A1961" s="40"/>
      <c r="B1961" s="40"/>
    </row>
    <row r="1962" spans="1:2" x14ac:dyDescent="0.35">
      <c r="A1962" s="40"/>
      <c r="B1962" s="40"/>
    </row>
    <row r="1963" spans="1:2" x14ac:dyDescent="0.35">
      <c r="A1963" s="40"/>
      <c r="B1963" s="40"/>
    </row>
    <row r="1964" spans="1:2" x14ac:dyDescent="0.35">
      <c r="A1964" s="40"/>
      <c r="B1964" s="40"/>
    </row>
    <row r="1965" spans="1:2" x14ac:dyDescent="0.35">
      <c r="A1965" s="40"/>
      <c r="B1965" s="40"/>
    </row>
    <row r="1966" spans="1:2" x14ac:dyDescent="0.35">
      <c r="A1966" s="40"/>
      <c r="B1966" s="40"/>
    </row>
    <row r="1967" spans="1:2" x14ac:dyDescent="0.35">
      <c r="A1967" s="40"/>
      <c r="B1967" s="40"/>
    </row>
    <row r="1968" spans="1:2" x14ac:dyDescent="0.35">
      <c r="A1968" s="40"/>
      <c r="B1968" s="40"/>
    </row>
    <row r="1969" spans="1:2" x14ac:dyDescent="0.35">
      <c r="A1969" s="40"/>
      <c r="B1969" s="40"/>
    </row>
    <row r="1970" spans="1:2" x14ac:dyDescent="0.35">
      <c r="A1970" s="40"/>
      <c r="B1970" s="40"/>
    </row>
    <row r="1971" spans="1:2" x14ac:dyDescent="0.35">
      <c r="A1971" s="40"/>
      <c r="B1971" s="40"/>
    </row>
    <row r="1972" spans="1:2" x14ac:dyDescent="0.35">
      <c r="A1972" s="40"/>
      <c r="B1972" s="40"/>
    </row>
    <row r="1973" spans="1:2" x14ac:dyDescent="0.35">
      <c r="A1973" s="40"/>
      <c r="B1973" s="40"/>
    </row>
    <row r="1974" spans="1:2" x14ac:dyDescent="0.35">
      <c r="A1974" s="40"/>
      <c r="B1974" s="40"/>
    </row>
    <row r="1975" spans="1:2" x14ac:dyDescent="0.35">
      <c r="A1975" s="40"/>
      <c r="B1975" s="40"/>
    </row>
    <row r="1976" spans="1:2" x14ac:dyDescent="0.35">
      <c r="A1976" s="40"/>
      <c r="B1976" s="40"/>
    </row>
    <row r="1977" spans="1:2" x14ac:dyDescent="0.35">
      <c r="A1977" s="40"/>
      <c r="B1977" s="40"/>
    </row>
    <row r="1978" spans="1:2" x14ac:dyDescent="0.35">
      <c r="A1978" s="40"/>
      <c r="B1978" s="40"/>
    </row>
    <row r="1979" spans="1:2" x14ac:dyDescent="0.35">
      <c r="A1979" s="40"/>
      <c r="B1979" s="40"/>
    </row>
    <row r="1980" spans="1:2" x14ac:dyDescent="0.35">
      <c r="A1980" s="40"/>
      <c r="B1980" s="40"/>
    </row>
    <row r="1981" spans="1:2" x14ac:dyDescent="0.35">
      <c r="A1981" s="40"/>
      <c r="B1981" s="40"/>
    </row>
    <row r="1982" spans="1:2" x14ac:dyDescent="0.35">
      <c r="A1982" s="40"/>
      <c r="B1982" s="40"/>
    </row>
    <row r="1983" spans="1:2" x14ac:dyDescent="0.35">
      <c r="A1983" s="40"/>
      <c r="B1983" s="40"/>
    </row>
    <row r="1984" spans="1:2" x14ac:dyDescent="0.35">
      <c r="A1984" s="40"/>
      <c r="B1984" s="40"/>
    </row>
    <row r="1985" spans="1:2" x14ac:dyDescent="0.35">
      <c r="A1985" s="40"/>
      <c r="B1985" s="40"/>
    </row>
    <row r="1986" spans="1:2" x14ac:dyDescent="0.35">
      <c r="A1986" s="40"/>
      <c r="B1986" s="40"/>
    </row>
    <row r="1987" spans="1:2" x14ac:dyDescent="0.35">
      <c r="A1987" s="40"/>
      <c r="B1987" s="40"/>
    </row>
    <row r="1988" spans="1:2" x14ac:dyDescent="0.35">
      <c r="A1988" s="40"/>
      <c r="B1988" s="40"/>
    </row>
    <row r="1989" spans="1:2" x14ac:dyDescent="0.35">
      <c r="A1989" s="40"/>
      <c r="B1989" s="40"/>
    </row>
    <row r="1990" spans="1:2" x14ac:dyDescent="0.35">
      <c r="A1990" s="40"/>
      <c r="B1990" s="40"/>
    </row>
    <row r="1991" spans="1:2" x14ac:dyDescent="0.35">
      <c r="A1991" s="40"/>
      <c r="B1991" s="40"/>
    </row>
    <row r="1992" spans="1:2" x14ac:dyDescent="0.35">
      <c r="A1992" s="40"/>
      <c r="B1992" s="40"/>
    </row>
    <row r="1993" spans="1:2" x14ac:dyDescent="0.35">
      <c r="A1993" s="40"/>
      <c r="B1993" s="40"/>
    </row>
    <row r="1994" spans="1:2" x14ac:dyDescent="0.35">
      <c r="A1994" s="40"/>
      <c r="B1994" s="40"/>
    </row>
    <row r="1995" spans="1:2" x14ac:dyDescent="0.35">
      <c r="A1995" s="40"/>
      <c r="B1995" s="40"/>
    </row>
    <row r="1996" spans="1:2" x14ac:dyDescent="0.35">
      <c r="A1996" s="40"/>
      <c r="B1996" s="40"/>
    </row>
    <row r="1997" spans="1:2" x14ac:dyDescent="0.35">
      <c r="A1997" s="40"/>
      <c r="B1997" s="40"/>
    </row>
    <row r="1998" spans="1:2" x14ac:dyDescent="0.35">
      <c r="A1998" s="40"/>
      <c r="B1998" s="40"/>
    </row>
    <row r="1999" spans="1:2" x14ac:dyDescent="0.35">
      <c r="A1999" s="40"/>
      <c r="B1999" s="40"/>
    </row>
    <row r="2000" spans="1:2" x14ac:dyDescent="0.35">
      <c r="A2000" s="40"/>
      <c r="B2000" s="40"/>
    </row>
    <row r="2001" spans="1:2" x14ac:dyDescent="0.35">
      <c r="A2001" s="40"/>
      <c r="B2001" s="40"/>
    </row>
    <row r="2002" spans="1:2" x14ac:dyDescent="0.35">
      <c r="A2002" s="40"/>
      <c r="B2002" s="40"/>
    </row>
    <row r="2003" spans="1:2" x14ac:dyDescent="0.35">
      <c r="A2003" s="40"/>
      <c r="B2003" s="40"/>
    </row>
    <row r="2004" spans="1:2" x14ac:dyDescent="0.35">
      <c r="A2004" s="40"/>
      <c r="B2004" s="40"/>
    </row>
    <row r="2005" spans="1:2" x14ac:dyDescent="0.35">
      <c r="A2005" s="40"/>
      <c r="B2005" s="40"/>
    </row>
    <row r="2006" spans="1:2" x14ac:dyDescent="0.35">
      <c r="A2006" s="40"/>
      <c r="B2006" s="40"/>
    </row>
    <row r="2007" spans="1:2" x14ac:dyDescent="0.35">
      <c r="A2007" s="40"/>
      <c r="B2007" s="40"/>
    </row>
    <row r="2008" spans="1:2" x14ac:dyDescent="0.35">
      <c r="A2008" s="40"/>
      <c r="B2008" s="40"/>
    </row>
    <row r="2009" spans="1:2" x14ac:dyDescent="0.35">
      <c r="A2009" s="40"/>
      <c r="B2009" s="40"/>
    </row>
    <row r="2010" spans="1:2" x14ac:dyDescent="0.35">
      <c r="A2010" s="40"/>
      <c r="B2010" s="40"/>
    </row>
    <row r="2011" spans="1:2" x14ac:dyDescent="0.35">
      <c r="A2011" s="40"/>
      <c r="B2011" s="40"/>
    </row>
    <row r="2012" spans="1:2" x14ac:dyDescent="0.35">
      <c r="A2012" s="40"/>
      <c r="B2012" s="40"/>
    </row>
    <row r="2013" spans="1:2" x14ac:dyDescent="0.35">
      <c r="A2013" s="40"/>
      <c r="B2013" s="40"/>
    </row>
    <row r="2014" spans="1:2" x14ac:dyDescent="0.35">
      <c r="A2014" s="40"/>
      <c r="B2014" s="40"/>
    </row>
    <row r="2015" spans="1:2" x14ac:dyDescent="0.35">
      <c r="A2015" s="40"/>
      <c r="B2015" s="40"/>
    </row>
    <row r="2016" spans="1:2" x14ac:dyDescent="0.35">
      <c r="A2016" s="40"/>
      <c r="B2016" s="40"/>
    </row>
    <row r="2017" spans="1:2" x14ac:dyDescent="0.35">
      <c r="A2017" s="40"/>
      <c r="B2017" s="40"/>
    </row>
    <row r="2018" spans="1:2" x14ac:dyDescent="0.35">
      <c r="A2018" s="40"/>
      <c r="B2018" s="40"/>
    </row>
    <row r="2019" spans="1:2" x14ac:dyDescent="0.35">
      <c r="A2019" s="40"/>
      <c r="B2019" s="40"/>
    </row>
    <row r="2020" spans="1:2" x14ac:dyDescent="0.35">
      <c r="A2020" s="40"/>
      <c r="B2020" s="40"/>
    </row>
    <row r="2021" spans="1:2" x14ac:dyDescent="0.35">
      <c r="A2021" s="40"/>
      <c r="B2021" s="40"/>
    </row>
    <row r="2022" spans="1:2" x14ac:dyDescent="0.35">
      <c r="A2022" s="40"/>
      <c r="B2022" s="40"/>
    </row>
    <row r="2023" spans="1:2" x14ac:dyDescent="0.35">
      <c r="A2023" s="40"/>
      <c r="B2023" s="40"/>
    </row>
    <row r="2024" spans="1:2" x14ac:dyDescent="0.35">
      <c r="A2024" s="40"/>
      <c r="B2024" s="40"/>
    </row>
    <row r="2025" spans="1:2" x14ac:dyDescent="0.35">
      <c r="A2025" s="40"/>
      <c r="B2025" s="40"/>
    </row>
    <row r="2026" spans="1:2" x14ac:dyDescent="0.35">
      <c r="A2026" s="40"/>
      <c r="B2026" s="40"/>
    </row>
    <row r="2027" spans="1:2" x14ac:dyDescent="0.35">
      <c r="A2027" s="40"/>
      <c r="B2027" s="40"/>
    </row>
    <row r="2028" spans="1:2" x14ac:dyDescent="0.35">
      <c r="A2028" s="40"/>
      <c r="B2028" s="40"/>
    </row>
    <row r="2029" spans="1:2" x14ac:dyDescent="0.35">
      <c r="A2029" s="40"/>
      <c r="B2029" s="40"/>
    </row>
    <row r="2030" spans="1:2" x14ac:dyDescent="0.35">
      <c r="A2030" s="40"/>
      <c r="B2030" s="40"/>
    </row>
    <row r="2031" spans="1:2" x14ac:dyDescent="0.35">
      <c r="A2031" s="40"/>
      <c r="B2031" s="40"/>
    </row>
    <row r="2032" spans="1:2" x14ac:dyDescent="0.35">
      <c r="A2032" s="40"/>
      <c r="B2032" s="40"/>
    </row>
    <row r="2033" spans="1:2" x14ac:dyDescent="0.35">
      <c r="A2033" s="40"/>
      <c r="B2033" s="40"/>
    </row>
    <row r="2034" spans="1:2" x14ac:dyDescent="0.35">
      <c r="A2034" s="40"/>
      <c r="B2034" s="40"/>
    </row>
    <row r="2035" spans="1:2" x14ac:dyDescent="0.35">
      <c r="A2035" s="40"/>
      <c r="B2035" s="40"/>
    </row>
    <row r="2036" spans="1:2" x14ac:dyDescent="0.35">
      <c r="A2036" s="40"/>
      <c r="B2036" s="40"/>
    </row>
    <row r="2037" spans="1:2" x14ac:dyDescent="0.35">
      <c r="A2037" s="40"/>
      <c r="B2037" s="40"/>
    </row>
    <row r="2038" spans="1:2" x14ac:dyDescent="0.35">
      <c r="A2038" s="40"/>
      <c r="B2038" s="40"/>
    </row>
    <row r="2039" spans="1:2" x14ac:dyDescent="0.35">
      <c r="A2039" s="40"/>
      <c r="B2039" s="40"/>
    </row>
    <row r="2040" spans="1:2" x14ac:dyDescent="0.35">
      <c r="A2040" s="40"/>
      <c r="B2040" s="40"/>
    </row>
    <row r="2041" spans="1:2" x14ac:dyDescent="0.35">
      <c r="A2041" s="40"/>
      <c r="B2041" s="40"/>
    </row>
    <row r="2042" spans="1:2" x14ac:dyDescent="0.35">
      <c r="A2042" s="40"/>
      <c r="B2042" s="40"/>
    </row>
    <row r="2043" spans="1:2" x14ac:dyDescent="0.35">
      <c r="A2043" s="40"/>
      <c r="B2043" s="40"/>
    </row>
    <row r="2044" spans="1:2" x14ac:dyDescent="0.35">
      <c r="A2044" s="40"/>
      <c r="B2044" s="40"/>
    </row>
    <row r="2045" spans="1:2" x14ac:dyDescent="0.35">
      <c r="A2045" s="40"/>
      <c r="B2045" s="40"/>
    </row>
    <row r="2046" spans="1:2" x14ac:dyDescent="0.35">
      <c r="A2046" s="40"/>
      <c r="B2046" s="40"/>
    </row>
    <row r="2047" spans="1:2" x14ac:dyDescent="0.35">
      <c r="A2047" s="40"/>
      <c r="B2047" s="40"/>
    </row>
    <row r="2048" spans="1:2" x14ac:dyDescent="0.35">
      <c r="A2048" s="40"/>
      <c r="B2048" s="40"/>
    </row>
    <row r="2049" spans="1:2" x14ac:dyDescent="0.35">
      <c r="A2049" s="40"/>
      <c r="B2049" s="40"/>
    </row>
    <row r="2050" spans="1:2" x14ac:dyDescent="0.35">
      <c r="A2050" s="40"/>
      <c r="B2050" s="40"/>
    </row>
    <row r="2051" spans="1:2" x14ac:dyDescent="0.35">
      <c r="A2051" s="40"/>
      <c r="B2051" s="40"/>
    </row>
    <row r="2052" spans="1:2" x14ac:dyDescent="0.35">
      <c r="A2052" s="40"/>
      <c r="B2052" s="40"/>
    </row>
    <row r="2053" spans="1:2" x14ac:dyDescent="0.35">
      <c r="A2053" s="40"/>
      <c r="B2053" s="40"/>
    </row>
    <row r="2054" spans="1:2" x14ac:dyDescent="0.35">
      <c r="A2054" s="40"/>
      <c r="B2054" s="40"/>
    </row>
    <row r="2055" spans="1:2" x14ac:dyDescent="0.35">
      <c r="A2055" s="40"/>
      <c r="B2055" s="40"/>
    </row>
    <row r="2056" spans="1:2" x14ac:dyDescent="0.35">
      <c r="A2056" s="40"/>
      <c r="B2056" s="40"/>
    </row>
    <row r="2057" spans="1:2" x14ac:dyDescent="0.35">
      <c r="A2057" s="40"/>
      <c r="B2057" s="40"/>
    </row>
    <row r="2058" spans="1:2" x14ac:dyDescent="0.35">
      <c r="A2058" s="40"/>
      <c r="B2058" s="40"/>
    </row>
    <row r="2059" spans="1:2" x14ac:dyDescent="0.35">
      <c r="A2059" s="40"/>
      <c r="B2059" s="40"/>
    </row>
    <row r="2060" spans="1:2" x14ac:dyDescent="0.35">
      <c r="A2060" s="40"/>
      <c r="B2060" s="40"/>
    </row>
    <row r="2061" spans="1:2" x14ac:dyDescent="0.35">
      <c r="A2061" s="40"/>
      <c r="B2061" s="40"/>
    </row>
    <row r="2062" spans="1:2" x14ac:dyDescent="0.35">
      <c r="A2062" s="40"/>
      <c r="B2062" s="40"/>
    </row>
    <row r="2063" spans="1:2" x14ac:dyDescent="0.35">
      <c r="A2063" s="40"/>
      <c r="B2063" s="40"/>
    </row>
    <row r="2064" spans="1:2" x14ac:dyDescent="0.35">
      <c r="A2064" s="40"/>
      <c r="B2064" s="40"/>
    </row>
    <row r="2065" spans="1:2" x14ac:dyDescent="0.35">
      <c r="A2065" s="40"/>
      <c r="B2065" s="40"/>
    </row>
    <row r="2066" spans="1:2" x14ac:dyDescent="0.35">
      <c r="A2066" s="40"/>
      <c r="B2066" s="40"/>
    </row>
    <row r="2067" spans="1:2" x14ac:dyDescent="0.35">
      <c r="A2067" s="40"/>
      <c r="B2067" s="40"/>
    </row>
    <row r="2068" spans="1:2" x14ac:dyDescent="0.35">
      <c r="A2068" s="40"/>
      <c r="B2068" s="40"/>
    </row>
    <row r="2069" spans="1:2" x14ac:dyDescent="0.35">
      <c r="A2069" s="40"/>
      <c r="B2069" s="40"/>
    </row>
    <row r="2070" spans="1:2" x14ac:dyDescent="0.35">
      <c r="A2070" s="40"/>
      <c r="B2070" s="40"/>
    </row>
    <row r="2071" spans="1:2" x14ac:dyDescent="0.35">
      <c r="A2071" s="40"/>
      <c r="B2071" s="40"/>
    </row>
    <row r="2072" spans="1:2" x14ac:dyDescent="0.35">
      <c r="A2072" s="40"/>
      <c r="B2072" s="40"/>
    </row>
    <row r="2073" spans="1:2" x14ac:dyDescent="0.35">
      <c r="A2073" s="40"/>
      <c r="B2073" s="40"/>
    </row>
    <row r="2074" spans="1:2" x14ac:dyDescent="0.35">
      <c r="A2074" s="40"/>
      <c r="B2074" s="40"/>
    </row>
    <row r="2075" spans="1:2" x14ac:dyDescent="0.35">
      <c r="A2075" s="40"/>
      <c r="B2075" s="40"/>
    </row>
    <row r="2076" spans="1:2" x14ac:dyDescent="0.35">
      <c r="A2076" s="40"/>
      <c r="B2076" s="40"/>
    </row>
    <row r="2077" spans="1:2" x14ac:dyDescent="0.35">
      <c r="A2077" s="40"/>
      <c r="B2077" s="40"/>
    </row>
    <row r="2078" spans="1:2" x14ac:dyDescent="0.35">
      <c r="A2078" s="40"/>
      <c r="B2078" s="40"/>
    </row>
    <row r="2079" spans="1:2" x14ac:dyDescent="0.35">
      <c r="A2079" s="40"/>
      <c r="B2079" s="40"/>
    </row>
    <row r="2080" spans="1:2" x14ac:dyDescent="0.35">
      <c r="A2080" s="40"/>
      <c r="B2080" s="40"/>
    </row>
    <row r="2081" spans="1:2" x14ac:dyDescent="0.35">
      <c r="A2081" s="40"/>
      <c r="B2081" s="40"/>
    </row>
    <row r="2082" spans="1:2" x14ac:dyDescent="0.35">
      <c r="A2082" s="40"/>
      <c r="B2082" s="40"/>
    </row>
    <row r="2083" spans="1:2" x14ac:dyDescent="0.35">
      <c r="A2083" s="40"/>
      <c r="B2083" s="40"/>
    </row>
    <row r="2084" spans="1:2" x14ac:dyDescent="0.35">
      <c r="A2084" s="40"/>
      <c r="B2084" s="40"/>
    </row>
    <row r="2085" spans="1:2" x14ac:dyDescent="0.35">
      <c r="A2085" s="40"/>
      <c r="B2085" s="40"/>
    </row>
    <row r="2086" spans="1:2" x14ac:dyDescent="0.35">
      <c r="A2086" s="40"/>
      <c r="B2086" s="40"/>
    </row>
    <row r="2087" spans="1:2" x14ac:dyDescent="0.35">
      <c r="A2087" s="40"/>
      <c r="B2087" s="40"/>
    </row>
    <row r="2088" spans="1:2" x14ac:dyDescent="0.35">
      <c r="A2088" s="40"/>
      <c r="B2088" s="40"/>
    </row>
    <row r="2089" spans="1:2" x14ac:dyDescent="0.35">
      <c r="A2089" s="40"/>
      <c r="B2089" s="40"/>
    </row>
    <row r="2090" spans="1:2" x14ac:dyDescent="0.35">
      <c r="A2090" s="40"/>
      <c r="B2090" s="40"/>
    </row>
    <row r="2091" spans="1:2" x14ac:dyDescent="0.35">
      <c r="A2091" s="40"/>
      <c r="B2091" s="40"/>
    </row>
    <row r="2092" spans="1:2" x14ac:dyDescent="0.35">
      <c r="A2092" s="40"/>
      <c r="B2092" s="40"/>
    </row>
    <row r="2093" spans="1:2" x14ac:dyDescent="0.35">
      <c r="A2093" s="40"/>
      <c r="B2093" s="40"/>
    </row>
    <row r="2094" spans="1:2" x14ac:dyDescent="0.35">
      <c r="A2094" s="40"/>
      <c r="B2094" s="40"/>
    </row>
    <row r="2095" spans="1:2" x14ac:dyDescent="0.35">
      <c r="A2095" s="40"/>
      <c r="B2095" s="40"/>
    </row>
    <row r="2096" spans="1:2" x14ac:dyDescent="0.35">
      <c r="A2096" s="40"/>
      <c r="B2096" s="40"/>
    </row>
    <row r="2097" spans="1:2" x14ac:dyDescent="0.35">
      <c r="A2097" s="40"/>
      <c r="B2097" s="40"/>
    </row>
    <row r="2098" spans="1:2" x14ac:dyDescent="0.35">
      <c r="A2098" s="40"/>
      <c r="B2098" s="40"/>
    </row>
    <row r="2099" spans="1:2" x14ac:dyDescent="0.35">
      <c r="A2099" s="40"/>
      <c r="B2099" s="40"/>
    </row>
    <row r="2100" spans="1:2" x14ac:dyDescent="0.35">
      <c r="A2100" s="40"/>
      <c r="B2100" s="40"/>
    </row>
    <row r="2101" spans="1:2" x14ac:dyDescent="0.35">
      <c r="A2101" s="40"/>
      <c r="B2101" s="40"/>
    </row>
    <row r="2102" spans="1:2" x14ac:dyDescent="0.35">
      <c r="A2102" s="40"/>
      <c r="B2102" s="40"/>
    </row>
    <row r="2103" spans="1:2" x14ac:dyDescent="0.35">
      <c r="A2103" s="40"/>
      <c r="B2103" s="40"/>
    </row>
    <row r="2104" spans="1:2" x14ac:dyDescent="0.35">
      <c r="A2104" s="40"/>
      <c r="B2104" s="40"/>
    </row>
    <row r="2105" spans="1:2" x14ac:dyDescent="0.35">
      <c r="A2105" s="40"/>
      <c r="B2105" s="40"/>
    </row>
    <row r="2106" spans="1:2" x14ac:dyDescent="0.35">
      <c r="A2106" s="40"/>
      <c r="B2106" s="40"/>
    </row>
    <row r="2107" spans="1:2" x14ac:dyDescent="0.35">
      <c r="A2107" s="40"/>
      <c r="B2107" s="40"/>
    </row>
    <row r="2108" spans="1:2" x14ac:dyDescent="0.35">
      <c r="A2108" s="40"/>
      <c r="B2108" s="40"/>
    </row>
    <row r="2109" spans="1:2" x14ac:dyDescent="0.35">
      <c r="A2109" s="40"/>
      <c r="B2109" s="40"/>
    </row>
    <row r="2110" spans="1:2" x14ac:dyDescent="0.35">
      <c r="A2110" s="40"/>
      <c r="B2110" s="40"/>
    </row>
    <row r="2111" spans="1:2" x14ac:dyDescent="0.35">
      <c r="A2111" s="40"/>
      <c r="B2111" s="40"/>
    </row>
    <row r="2112" spans="1:2" x14ac:dyDescent="0.35">
      <c r="A2112" s="40"/>
      <c r="B2112" s="40"/>
    </row>
    <row r="2113" spans="1:2" x14ac:dyDescent="0.35">
      <c r="A2113" s="40"/>
      <c r="B2113" s="40"/>
    </row>
    <row r="2114" spans="1:2" x14ac:dyDescent="0.35">
      <c r="A2114" s="40"/>
      <c r="B2114" s="40"/>
    </row>
    <row r="2115" spans="1:2" x14ac:dyDescent="0.35">
      <c r="A2115" s="40"/>
      <c r="B2115" s="40"/>
    </row>
    <row r="2116" spans="1:2" x14ac:dyDescent="0.35">
      <c r="A2116" s="40"/>
      <c r="B2116" s="40"/>
    </row>
    <row r="2117" spans="1:2" x14ac:dyDescent="0.35">
      <c r="A2117" s="40"/>
      <c r="B2117" s="40"/>
    </row>
    <row r="2118" spans="1:2" x14ac:dyDescent="0.35">
      <c r="A2118" s="40"/>
      <c r="B2118" s="40"/>
    </row>
    <row r="2119" spans="1:2" x14ac:dyDescent="0.35">
      <c r="A2119" s="40"/>
      <c r="B2119" s="40"/>
    </row>
    <row r="2120" spans="1:2" x14ac:dyDescent="0.35">
      <c r="A2120" s="40"/>
      <c r="B2120" s="40"/>
    </row>
    <row r="2121" spans="1:2" x14ac:dyDescent="0.35">
      <c r="A2121" s="40"/>
      <c r="B2121" s="40"/>
    </row>
    <row r="2122" spans="1:2" x14ac:dyDescent="0.35">
      <c r="A2122" s="40"/>
      <c r="B2122" s="40"/>
    </row>
    <row r="2123" spans="1:2" x14ac:dyDescent="0.35">
      <c r="A2123" s="40"/>
      <c r="B2123" s="40"/>
    </row>
    <row r="2124" spans="1:2" x14ac:dyDescent="0.35">
      <c r="A2124" s="40"/>
      <c r="B2124" s="40"/>
    </row>
    <row r="2125" spans="1:2" x14ac:dyDescent="0.35">
      <c r="A2125" s="40"/>
      <c r="B2125" s="40"/>
    </row>
    <row r="2126" spans="1:2" x14ac:dyDescent="0.35">
      <c r="A2126" s="40"/>
      <c r="B2126" s="40"/>
    </row>
    <row r="2127" spans="1:2" x14ac:dyDescent="0.35">
      <c r="A2127" s="40"/>
      <c r="B2127" s="40"/>
    </row>
    <row r="2128" spans="1:2" x14ac:dyDescent="0.35">
      <c r="A2128" s="40"/>
      <c r="B2128" s="40"/>
    </row>
    <row r="2129" spans="1:2" x14ac:dyDescent="0.35">
      <c r="A2129" s="40"/>
      <c r="B2129" s="40"/>
    </row>
    <row r="2130" spans="1:2" x14ac:dyDescent="0.35">
      <c r="A2130" s="40"/>
      <c r="B2130" s="40"/>
    </row>
    <row r="2131" spans="1:2" x14ac:dyDescent="0.35">
      <c r="A2131" s="40"/>
      <c r="B2131" s="40"/>
    </row>
    <row r="2132" spans="1:2" x14ac:dyDescent="0.35">
      <c r="A2132" s="40"/>
      <c r="B2132" s="40"/>
    </row>
    <row r="2133" spans="1:2" x14ac:dyDescent="0.35">
      <c r="A2133" s="40"/>
      <c r="B2133" s="40"/>
    </row>
    <row r="2134" spans="1:2" x14ac:dyDescent="0.35">
      <c r="A2134" s="40"/>
      <c r="B2134" s="40"/>
    </row>
    <row r="2135" spans="1:2" x14ac:dyDescent="0.35">
      <c r="A2135" s="40"/>
      <c r="B2135" s="40"/>
    </row>
    <row r="2136" spans="1:2" x14ac:dyDescent="0.35">
      <c r="A2136" s="40"/>
      <c r="B2136" s="40"/>
    </row>
    <row r="2137" spans="1:2" x14ac:dyDescent="0.35">
      <c r="A2137" s="40"/>
      <c r="B2137" s="40"/>
    </row>
    <row r="2138" spans="1:2" x14ac:dyDescent="0.35">
      <c r="A2138" s="40"/>
      <c r="B2138" s="40"/>
    </row>
    <row r="2139" spans="1:2" x14ac:dyDescent="0.35">
      <c r="A2139" s="40"/>
      <c r="B2139" s="40"/>
    </row>
    <row r="2140" spans="1:2" x14ac:dyDescent="0.35">
      <c r="A2140" s="40"/>
      <c r="B2140" s="40"/>
    </row>
    <row r="2141" spans="1:2" x14ac:dyDescent="0.35">
      <c r="A2141" s="40"/>
      <c r="B2141" s="40"/>
    </row>
    <row r="2142" spans="1:2" x14ac:dyDescent="0.35">
      <c r="A2142" s="40"/>
      <c r="B2142" s="40"/>
    </row>
    <row r="2143" spans="1:2" x14ac:dyDescent="0.35">
      <c r="A2143" s="40"/>
      <c r="B2143" s="40"/>
    </row>
    <row r="2144" spans="1:2" x14ac:dyDescent="0.35">
      <c r="A2144" s="40"/>
      <c r="B2144" s="40"/>
    </row>
    <row r="2145" spans="1:2" x14ac:dyDescent="0.35">
      <c r="A2145" s="40"/>
      <c r="B2145" s="40"/>
    </row>
    <row r="2146" spans="1:2" x14ac:dyDescent="0.35">
      <c r="A2146" s="40"/>
      <c r="B2146" s="40"/>
    </row>
    <row r="2147" spans="1:2" x14ac:dyDescent="0.35">
      <c r="A2147" s="40"/>
      <c r="B2147" s="40"/>
    </row>
    <row r="2148" spans="1:2" x14ac:dyDescent="0.35">
      <c r="A2148" s="40"/>
      <c r="B2148" s="40"/>
    </row>
    <row r="2149" spans="1:2" x14ac:dyDescent="0.35">
      <c r="A2149" s="40"/>
      <c r="B2149" s="40"/>
    </row>
    <row r="2150" spans="1:2" x14ac:dyDescent="0.35">
      <c r="A2150" s="40"/>
      <c r="B2150" s="40"/>
    </row>
    <row r="2151" spans="1:2" x14ac:dyDescent="0.35">
      <c r="A2151" s="40"/>
      <c r="B2151" s="40"/>
    </row>
    <row r="2152" spans="1:2" x14ac:dyDescent="0.35">
      <c r="A2152" s="40"/>
      <c r="B2152" s="40"/>
    </row>
    <row r="2153" spans="1:2" x14ac:dyDescent="0.35">
      <c r="A2153" s="40"/>
      <c r="B2153" s="40"/>
    </row>
    <row r="2154" spans="1:2" x14ac:dyDescent="0.35">
      <c r="A2154" s="40"/>
      <c r="B2154" s="40"/>
    </row>
    <row r="2155" spans="1:2" x14ac:dyDescent="0.35">
      <c r="A2155" s="40"/>
      <c r="B2155" s="40"/>
    </row>
    <row r="2156" spans="1:2" x14ac:dyDescent="0.35">
      <c r="A2156" s="40"/>
      <c r="B2156" s="40"/>
    </row>
    <row r="2157" spans="1:2" x14ac:dyDescent="0.35">
      <c r="A2157" s="40"/>
      <c r="B2157" s="40"/>
    </row>
    <row r="2158" spans="1:2" x14ac:dyDescent="0.35">
      <c r="A2158" s="40"/>
      <c r="B2158" s="40"/>
    </row>
    <row r="2159" spans="1:2" x14ac:dyDescent="0.35">
      <c r="A2159" s="40"/>
      <c r="B2159" s="40"/>
    </row>
    <row r="2160" spans="1:2" x14ac:dyDescent="0.35">
      <c r="A2160" s="40"/>
      <c r="B2160" s="40"/>
    </row>
    <row r="2161" spans="1:2" x14ac:dyDescent="0.35">
      <c r="A2161" s="40"/>
      <c r="B2161" s="40"/>
    </row>
    <row r="2162" spans="1:2" x14ac:dyDescent="0.35">
      <c r="A2162" s="40"/>
      <c r="B2162" s="40"/>
    </row>
    <row r="2163" spans="1:2" x14ac:dyDescent="0.35">
      <c r="A2163" s="40"/>
      <c r="B2163" s="40"/>
    </row>
    <row r="2164" spans="1:2" x14ac:dyDescent="0.35">
      <c r="A2164" s="40"/>
      <c r="B2164" s="40"/>
    </row>
    <row r="2165" spans="1:2" x14ac:dyDescent="0.35">
      <c r="A2165" s="40"/>
      <c r="B2165" s="40"/>
    </row>
    <row r="2166" spans="1:2" x14ac:dyDescent="0.35">
      <c r="A2166" s="40"/>
      <c r="B2166" s="40"/>
    </row>
    <row r="2167" spans="1:2" x14ac:dyDescent="0.35">
      <c r="A2167" s="40"/>
      <c r="B2167" s="40"/>
    </row>
    <row r="2168" spans="1:2" x14ac:dyDescent="0.35">
      <c r="A2168" s="40"/>
      <c r="B2168" s="40"/>
    </row>
    <row r="2169" spans="1:2" x14ac:dyDescent="0.35">
      <c r="A2169" s="40"/>
      <c r="B2169" s="40"/>
    </row>
    <row r="2170" spans="1:2" x14ac:dyDescent="0.35">
      <c r="A2170" s="40"/>
      <c r="B2170" s="40"/>
    </row>
    <row r="2171" spans="1:2" x14ac:dyDescent="0.35">
      <c r="A2171" s="40"/>
      <c r="B2171" s="40"/>
    </row>
    <row r="2172" spans="1:2" x14ac:dyDescent="0.35">
      <c r="A2172" s="40"/>
      <c r="B2172" s="40"/>
    </row>
    <row r="2173" spans="1:2" x14ac:dyDescent="0.35">
      <c r="A2173" s="40"/>
      <c r="B2173" s="40"/>
    </row>
    <row r="2174" spans="1:2" x14ac:dyDescent="0.35">
      <c r="A2174" s="40"/>
      <c r="B2174" s="40"/>
    </row>
    <row r="2175" spans="1:2" x14ac:dyDescent="0.35">
      <c r="A2175" s="40"/>
      <c r="B2175" s="40"/>
    </row>
    <row r="2176" spans="1:2" x14ac:dyDescent="0.35">
      <c r="A2176" s="40"/>
      <c r="B2176" s="40"/>
    </row>
    <row r="2177" spans="1:2" x14ac:dyDescent="0.35">
      <c r="A2177" s="40"/>
      <c r="B2177" s="40"/>
    </row>
    <row r="2178" spans="1:2" x14ac:dyDescent="0.35">
      <c r="A2178" s="40"/>
      <c r="B2178" s="40"/>
    </row>
    <row r="2179" spans="1:2" x14ac:dyDescent="0.35">
      <c r="A2179" s="40"/>
      <c r="B2179" s="40"/>
    </row>
    <row r="2180" spans="1:2" x14ac:dyDescent="0.35">
      <c r="A2180" s="40"/>
      <c r="B2180" s="40"/>
    </row>
    <row r="2181" spans="1:2" x14ac:dyDescent="0.35">
      <c r="A2181" s="40"/>
      <c r="B2181" s="40"/>
    </row>
    <row r="2182" spans="1:2" x14ac:dyDescent="0.35">
      <c r="A2182" s="40"/>
      <c r="B2182" s="40"/>
    </row>
    <row r="2183" spans="1:2" x14ac:dyDescent="0.35">
      <c r="A2183" s="40"/>
      <c r="B2183" s="40"/>
    </row>
    <row r="2184" spans="1:2" x14ac:dyDescent="0.35">
      <c r="A2184" s="40"/>
      <c r="B2184" s="40"/>
    </row>
    <row r="2185" spans="1:2" x14ac:dyDescent="0.35">
      <c r="A2185" s="40"/>
      <c r="B2185" s="40"/>
    </row>
    <row r="2186" spans="1:2" x14ac:dyDescent="0.35">
      <c r="A2186" s="40"/>
      <c r="B2186" s="40"/>
    </row>
    <row r="2187" spans="1:2" x14ac:dyDescent="0.35">
      <c r="A2187" s="40"/>
      <c r="B2187" s="40"/>
    </row>
    <row r="2188" spans="1:2" x14ac:dyDescent="0.35">
      <c r="A2188" s="40"/>
      <c r="B2188" s="40"/>
    </row>
    <row r="2189" spans="1:2" x14ac:dyDescent="0.35">
      <c r="A2189" s="40"/>
      <c r="B2189" s="40"/>
    </row>
    <row r="2190" spans="1:2" x14ac:dyDescent="0.35">
      <c r="A2190" s="40"/>
      <c r="B2190" s="40"/>
    </row>
    <row r="2191" spans="1:2" x14ac:dyDescent="0.35">
      <c r="A2191" s="40"/>
      <c r="B2191" s="40"/>
    </row>
    <row r="2192" spans="1:2" x14ac:dyDescent="0.35">
      <c r="A2192" s="40"/>
      <c r="B2192" s="40"/>
    </row>
    <row r="2193" spans="1:2" x14ac:dyDescent="0.35">
      <c r="A2193" s="40"/>
      <c r="B2193" s="40"/>
    </row>
    <row r="2194" spans="1:2" x14ac:dyDescent="0.35">
      <c r="A2194" s="40"/>
      <c r="B2194" s="40"/>
    </row>
    <row r="2195" spans="1:2" x14ac:dyDescent="0.35">
      <c r="A2195" s="40"/>
      <c r="B2195" s="40"/>
    </row>
    <row r="2196" spans="1:2" x14ac:dyDescent="0.35">
      <c r="A2196" s="40"/>
      <c r="B2196" s="40"/>
    </row>
    <row r="2197" spans="1:2" x14ac:dyDescent="0.35">
      <c r="A2197" s="40"/>
      <c r="B2197" s="40"/>
    </row>
    <row r="2198" spans="1:2" x14ac:dyDescent="0.35">
      <c r="A2198" s="40"/>
      <c r="B2198" s="40"/>
    </row>
    <row r="2199" spans="1:2" x14ac:dyDescent="0.35">
      <c r="A2199" s="40"/>
      <c r="B2199" s="40"/>
    </row>
    <row r="2200" spans="1:2" x14ac:dyDescent="0.35">
      <c r="A2200" s="40"/>
      <c r="B2200" s="40"/>
    </row>
    <row r="2201" spans="1:2" x14ac:dyDescent="0.35">
      <c r="A2201" s="40"/>
      <c r="B2201" s="40"/>
    </row>
    <row r="2202" spans="1:2" x14ac:dyDescent="0.35">
      <c r="A2202" s="40"/>
      <c r="B2202" s="40"/>
    </row>
    <row r="2203" spans="1:2" x14ac:dyDescent="0.35">
      <c r="A2203" s="40"/>
      <c r="B2203" s="40"/>
    </row>
    <row r="2204" spans="1:2" x14ac:dyDescent="0.35">
      <c r="A2204" s="40"/>
      <c r="B2204" s="40"/>
    </row>
    <row r="2205" spans="1:2" x14ac:dyDescent="0.35">
      <c r="A2205" s="40"/>
      <c r="B2205" s="40"/>
    </row>
    <row r="2206" spans="1:2" x14ac:dyDescent="0.35">
      <c r="A2206" s="40"/>
      <c r="B2206" s="40"/>
    </row>
    <row r="2207" spans="1:2" x14ac:dyDescent="0.35">
      <c r="A2207" s="40"/>
      <c r="B2207" s="40"/>
    </row>
    <row r="2208" spans="1:2" x14ac:dyDescent="0.35">
      <c r="A2208" s="40"/>
      <c r="B2208" s="40"/>
    </row>
    <row r="2209" spans="1:2" x14ac:dyDescent="0.35">
      <c r="A2209" s="40"/>
      <c r="B2209" s="40"/>
    </row>
    <row r="2210" spans="1:2" x14ac:dyDescent="0.35">
      <c r="A2210" s="40"/>
      <c r="B2210" s="40"/>
    </row>
    <row r="2211" spans="1:2" x14ac:dyDescent="0.35">
      <c r="A2211" s="40"/>
      <c r="B2211" s="40"/>
    </row>
    <row r="2212" spans="1:2" x14ac:dyDescent="0.35">
      <c r="A2212" s="40"/>
      <c r="B2212" s="40"/>
    </row>
    <row r="2213" spans="1:2" x14ac:dyDescent="0.35">
      <c r="A2213" s="40"/>
      <c r="B2213" s="40"/>
    </row>
    <row r="2214" spans="1:2" x14ac:dyDescent="0.35">
      <c r="A2214" s="40"/>
      <c r="B2214" s="40"/>
    </row>
    <row r="2215" spans="1:2" x14ac:dyDescent="0.35">
      <c r="A2215" s="40"/>
      <c r="B2215" s="40"/>
    </row>
    <row r="2216" spans="1:2" x14ac:dyDescent="0.35">
      <c r="A2216" s="40"/>
      <c r="B2216" s="40"/>
    </row>
    <row r="2217" spans="1:2" x14ac:dyDescent="0.35">
      <c r="A2217" s="40"/>
      <c r="B2217" s="40"/>
    </row>
    <row r="2218" spans="1:2" x14ac:dyDescent="0.35">
      <c r="A2218" s="40"/>
      <c r="B2218" s="40"/>
    </row>
    <row r="2219" spans="1:2" x14ac:dyDescent="0.35">
      <c r="A2219" s="40"/>
      <c r="B2219" s="40"/>
    </row>
    <row r="2220" spans="1:2" x14ac:dyDescent="0.35">
      <c r="A2220" s="40"/>
      <c r="B2220" s="40"/>
    </row>
    <row r="2221" spans="1:2" x14ac:dyDescent="0.35">
      <c r="A2221" s="40"/>
      <c r="B2221" s="40"/>
    </row>
    <row r="2222" spans="1:2" x14ac:dyDescent="0.35">
      <c r="A2222" s="40"/>
      <c r="B2222" s="40"/>
    </row>
    <row r="2223" spans="1:2" x14ac:dyDescent="0.35">
      <c r="A2223" s="40"/>
      <c r="B2223" s="40"/>
    </row>
    <row r="2224" spans="1:2" x14ac:dyDescent="0.35">
      <c r="A2224" s="40"/>
      <c r="B2224" s="40"/>
    </row>
    <row r="2225" spans="1:2" x14ac:dyDescent="0.35">
      <c r="A2225" s="40"/>
      <c r="B2225" s="40"/>
    </row>
    <row r="2226" spans="1:2" x14ac:dyDescent="0.35">
      <c r="A2226" s="40"/>
      <c r="B2226" s="40"/>
    </row>
    <row r="2227" spans="1:2" x14ac:dyDescent="0.35">
      <c r="A2227" s="40"/>
      <c r="B2227" s="40"/>
    </row>
    <row r="2228" spans="1:2" x14ac:dyDescent="0.35">
      <c r="A2228" s="40"/>
      <c r="B2228" s="40"/>
    </row>
    <row r="2229" spans="1:2" x14ac:dyDescent="0.35">
      <c r="A2229" s="40"/>
      <c r="B2229" s="40"/>
    </row>
    <row r="2230" spans="1:2" x14ac:dyDescent="0.35">
      <c r="A2230" s="40"/>
      <c r="B2230" s="40"/>
    </row>
    <row r="2231" spans="1:2" x14ac:dyDescent="0.35">
      <c r="A2231" s="40"/>
      <c r="B2231" s="40"/>
    </row>
    <row r="2232" spans="1:2" x14ac:dyDescent="0.35">
      <c r="A2232" s="40"/>
      <c r="B2232" s="40"/>
    </row>
    <row r="2233" spans="1:2" x14ac:dyDescent="0.35">
      <c r="A2233" s="40"/>
      <c r="B2233" s="40"/>
    </row>
    <row r="2234" spans="1:2" x14ac:dyDescent="0.35">
      <c r="A2234" s="40"/>
      <c r="B2234" s="40"/>
    </row>
    <row r="2235" spans="1:2" x14ac:dyDescent="0.35">
      <c r="A2235" s="40"/>
      <c r="B2235" s="40"/>
    </row>
    <row r="2236" spans="1:2" x14ac:dyDescent="0.35">
      <c r="A2236" s="40"/>
      <c r="B2236" s="40"/>
    </row>
    <row r="2237" spans="1:2" x14ac:dyDescent="0.35">
      <c r="A2237" s="40"/>
      <c r="B2237" s="40"/>
    </row>
    <row r="2238" spans="1:2" x14ac:dyDescent="0.35">
      <c r="A2238" s="40"/>
      <c r="B2238" s="40"/>
    </row>
    <row r="2239" spans="1:2" x14ac:dyDescent="0.35">
      <c r="A2239" s="40"/>
      <c r="B2239" s="40"/>
    </row>
    <row r="2240" spans="1:2" x14ac:dyDescent="0.35">
      <c r="A2240" s="40"/>
      <c r="B2240" s="40"/>
    </row>
    <row r="2241" spans="1:2" x14ac:dyDescent="0.35">
      <c r="A2241" s="40"/>
      <c r="B2241" s="40"/>
    </row>
    <row r="2242" spans="1:2" x14ac:dyDescent="0.35">
      <c r="A2242" s="40"/>
      <c r="B2242" s="40"/>
    </row>
    <row r="2243" spans="1:2" x14ac:dyDescent="0.35">
      <c r="A2243" s="40"/>
      <c r="B2243" s="40"/>
    </row>
    <row r="2244" spans="1:2" x14ac:dyDescent="0.35">
      <c r="A2244" s="40"/>
      <c r="B2244" s="40"/>
    </row>
    <row r="2245" spans="1:2" x14ac:dyDescent="0.35">
      <c r="A2245" s="40"/>
      <c r="B2245" s="40"/>
    </row>
    <row r="2246" spans="1:2" x14ac:dyDescent="0.35">
      <c r="A2246" s="40"/>
      <c r="B2246" s="40"/>
    </row>
    <row r="2247" spans="1:2" x14ac:dyDescent="0.35">
      <c r="A2247" s="40"/>
      <c r="B2247" s="40"/>
    </row>
    <row r="2248" spans="1:2" x14ac:dyDescent="0.35">
      <c r="A2248" s="40"/>
      <c r="B2248" s="40"/>
    </row>
    <row r="2249" spans="1:2" x14ac:dyDescent="0.35">
      <c r="A2249" s="40"/>
      <c r="B2249" s="40"/>
    </row>
    <row r="2250" spans="1:2" x14ac:dyDescent="0.35">
      <c r="A2250" s="40"/>
      <c r="B2250" s="40"/>
    </row>
    <row r="2251" spans="1:2" x14ac:dyDescent="0.35">
      <c r="A2251" s="40"/>
      <c r="B2251" s="40"/>
    </row>
    <row r="2252" spans="1:2" x14ac:dyDescent="0.35">
      <c r="A2252" s="40"/>
      <c r="B2252" s="40"/>
    </row>
    <row r="2253" spans="1:2" x14ac:dyDescent="0.35">
      <c r="A2253" s="40"/>
      <c r="B2253" s="40"/>
    </row>
    <row r="2254" spans="1:2" x14ac:dyDescent="0.35">
      <c r="A2254" s="40"/>
      <c r="B2254" s="40"/>
    </row>
    <row r="2255" spans="1:2" x14ac:dyDescent="0.35">
      <c r="A2255" s="40"/>
      <c r="B2255" s="40"/>
    </row>
    <row r="2256" spans="1:2" x14ac:dyDescent="0.35">
      <c r="A2256" s="40"/>
      <c r="B2256" s="40"/>
    </row>
    <row r="2257" spans="1:2" x14ac:dyDescent="0.35">
      <c r="A2257" s="40"/>
      <c r="B2257" s="40"/>
    </row>
    <row r="2258" spans="1:2" x14ac:dyDescent="0.35">
      <c r="A2258" s="40"/>
      <c r="B2258" s="40"/>
    </row>
    <row r="2259" spans="1:2" x14ac:dyDescent="0.35">
      <c r="A2259" s="40"/>
      <c r="B2259" s="40"/>
    </row>
    <row r="2260" spans="1:2" x14ac:dyDescent="0.35">
      <c r="A2260" s="40"/>
      <c r="B2260" s="40"/>
    </row>
    <row r="2261" spans="1:2" x14ac:dyDescent="0.35">
      <c r="A2261" s="40"/>
      <c r="B2261" s="40"/>
    </row>
    <row r="2262" spans="1:2" x14ac:dyDescent="0.35">
      <c r="A2262" s="40"/>
      <c r="B2262" s="40"/>
    </row>
    <row r="2263" spans="1:2" x14ac:dyDescent="0.35">
      <c r="A2263" s="40"/>
      <c r="B2263" s="40"/>
    </row>
    <row r="2264" spans="1:2" x14ac:dyDescent="0.35">
      <c r="A2264" s="40"/>
      <c r="B2264" s="40"/>
    </row>
    <row r="2265" spans="1:2" x14ac:dyDescent="0.35">
      <c r="A2265" s="40"/>
      <c r="B2265" s="40"/>
    </row>
    <row r="2266" spans="1:2" x14ac:dyDescent="0.35">
      <c r="A2266" s="40"/>
      <c r="B2266" s="40"/>
    </row>
    <row r="2267" spans="1:2" x14ac:dyDescent="0.35">
      <c r="A2267" s="40"/>
      <c r="B2267" s="40"/>
    </row>
    <row r="2268" spans="1:2" x14ac:dyDescent="0.35">
      <c r="A2268" s="40"/>
      <c r="B2268" s="40"/>
    </row>
    <row r="2269" spans="1:2" x14ac:dyDescent="0.35">
      <c r="A2269" s="40"/>
      <c r="B2269" s="40"/>
    </row>
    <row r="2270" spans="1:2" x14ac:dyDescent="0.35">
      <c r="A2270" s="40"/>
      <c r="B2270" s="40"/>
    </row>
    <row r="2271" spans="1:2" x14ac:dyDescent="0.35">
      <c r="A2271" s="40"/>
      <c r="B2271" s="40"/>
    </row>
    <row r="2272" spans="1:2" x14ac:dyDescent="0.35">
      <c r="A2272" s="40"/>
      <c r="B2272" s="40"/>
    </row>
    <row r="2273" spans="1:2" x14ac:dyDescent="0.35">
      <c r="A2273" s="40"/>
      <c r="B2273" s="40"/>
    </row>
    <row r="2274" spans="1:2" x14ac:dyDescent="0.35">
      <c r="A2274" s="40"/>
      <c r="B2274" s="40"/>
    </row>
    <row r="2275" spans="1:2" x14ac:dyDescent="0.35">
      <c r="A2275" s="40"/>
      <c r="B2275" s="40"/>
    </row>
    <row r="2276" spans="1:2" x14ac:dyDescent="0.35">
      <c r="A2276" s="40"/>
      <c r="B2276" s="40"/>
    </row>
    <row r="2277" spans="1:2" x14ac:dyDescent="0.35">
      <c r="A2277" s="40"/>
      <c r="B2277" s="40"/>
    </row>
    <row r="2278" spans="1:2" x14ac:dyDescent="0.35">
      <c r="A2278" s="40"/>
      <c r="B2278" s="40"/>
    </row>
    <row r="2279" spans="1:2" x14ac:dyDescent="0.35">
      <c r="A2279" s="40"/>
      <c r="B2279" s="40"/>
    </row>
    <row r="2280" spans="1:2" x14ac:dyDescent="0.35">
      <c r="A2280" s="40"/>
      <c r="B2280" s="40"/>
    </row>
    <row r="2281" spans="1:2" x14ac:dyDescent="0.35">
      <c r="A2281" s="40"/>
      <c r="B2281" s="40"/>
    </row>
    <row r="2282" spans="1:2" x14ac:dyDescent="0.35">
      <c r="A2282" s="40"/>
      <c r="B2282" s="40"/>
    </row>
    <row r="2283" spans="1:2" x14ac:dyDescent="0.35">
      <c r="A2283" s="40"/>
      <c r="B2283" s="40"/>
    </row>
    <row r="2284" spans="1:2" x14ac:dyDescent="0.35">
      <c r="A2284" s="40"/>
      <c r="B2284" s="40"/>
    </row>
    <row r="2285" spans="1:2" x14ac:dyDescent="0.35">
      <c r="A2285" s="40"/>
      <c r="B2285" s="40"/>
    </row>
    <row r="2286" spans="1:2" x14ac:dyDescent="0.35">
      <c r="A2286" s="40"/>
      <c r="B2286" s="40"/>
    </row>
    <row r="2287" spans="1:2" x14ac:dyDescent="0.35">
      <c r="A2287" s="40"/>
      <c r="B2287" s="40"/>
    </row>
    <row r="2288" spans="1:2" x14ac:dyDescent="0.35">
      <c r="A2288" s="40"/>
      <c r="B2288" s="40"/>
    </row>
    <row r="2289" spans="1:2" x14ac:dyDescent="0.35">
      <c r="A2289" s="40"/>
      <c r="B2289" s="40"/>
    </row>
    <row r="2290" spans="1:2" x14ac:dyDescent="0.35">
      <c r="A2290" s="40"/>
      <c r="B2290" s="40"/>
    </row>
    <row r="2291" spans="1:2" x14ac:dyDescent="0.35">
      <c r="A2291" s="40"/>
      <c r="B2291" s="40"/>
    </row>
    <row r="2292" spans="1:2" x14ac:dyDescent="0.35">
      <c r="A2292" s="40"/>
      <c r="B2292" s="40"/>
    </row>
    <row r="2293" spans="1:2" x14ac:dyDescent="0.35">
      <c r="A2293" s="40"/>
      <c r="B2293" s="40"/>
    </row>
    <row r="2294" spans="1:2" x14ac:dyDescent="0.35">
      <c r="A2294" s="40"/>
      <c r="B2294" s="40"/>
    </row>
    <row r="2295" spans="1:2" x14ac:dyDescent="0.35">
      <c r="A2295" s="40"/>
      <c r="B2295" s="40"/>
    </row>
    <row r="2296" spans="1:2" x14ac:dyDescent="0.35">
      <c r="A2296" s="40"/>
      <c r="B2296" s="40"/>
    </row>
    <row r="2297" spans="1:2" x14ac:dyDescent="0.35">
      <c r="A2297" s="40"/>
      <c r="B2297" s="40"/>
    </row>
    <row r="2298" spans="1:2" x14ac:dyDescent="0.35">
      <c r="A2298" s="40"/>
      <c r="B2298" s="40"/>
    </row>
    <row r="2299" spans="1:2" x14ac:dyDescent="0.35">
      <c r="A2299" s="40"/>
      <c r="B2299" s="40"/>
    </row>
    <row r="2300" spans="1:2" x14ac:dyDescent="0.35">
      <c r="A2300" s="40"/>
      <c r="B2300" s="40"/>
    </row>
    <row r="2301" spans="1:2" x14ac:dyDescent="0.35">
      <c r="A2301" s="40"/>
      <c r="B2301" s="40"/>
    </row>
    <row r="2302" spans="1:2" x14ac:dyDescent="0.35">
      <c r="A2302" s="40"/>
      <c r="B2302" s="40"/>
    </row>
    <row r="2303" spans="1:2" x14ac:dyDescent="0.35">
      <c r="A2303" s="40"/>
      <c r="B2303" s="40"/>
    </row>
    <row r="2304" spans="1:2" x14ac:dyDescent="0.35">
      <c r="A2304" s="40"/>
      <c r="B2304" s="40"/>
    </row>
    <row r="2305" spans="1:2" x14ac:dyDescent="0.35">
      <c r="A2305" s="40"/>
      <c r="B2305" s="40"/>
    </row>
    <row r="2306" spans="1:2" x14ac:dyDescent="0.35">
      <c r="A2306" s="40"/>
      <c r="B2306" s="40"/>
    </row>
    <row r="2307" spans="1:2" x14ac:dyDescent="0.35">
      <c r="A2307" s="40"/>
      <c r="B2307" s="40"/>
    </row>
    <row r="2308" spans="1:2" x14ac:dyDescent="0.35">
      <c r="A2308" s="40"/>
      <c r="B2308" s="40"/>
    </row>
    <row r="2309" spans="1:2" x14ac:dyDescent="0.35">
      <c r="A2309" s="40"/>
      <c r="B2309" s="40"/>
    </row>
    <row r="2310" spans="1:2" x14ac:dyDescent="0.35">
      <c r="A2310" s="40"/>
      <c r="B2310" s="40"/>
    </row>
    <row r="2311" spans="1:2" x14ac:dyDescent="0.35">
      <c r="A2311" s="40"/>
      <c r="B2311" s="40"/>
    </row>
    <row r="2312" spans="1:2" x14ac:dyDescent="0.35">
      <c r="A2312" s="40"/>
      <c r="B2312" s="40"/>
    </row>
    <row r="2313" spans="1:2" x14ac:dyDescent="0.35">
      <c r="A2313" s="40"/>
      <c r="B2313" s="40"/>
    </row>
    <row r="2314" spans="1:2" x14ac:dyDescent="0.35">
      <c r="A2314" s="40"/>
      <c r="B2314" s="40"/>
    </row>
    <row r="2315" spans="1:2" x14ac:dyDescent="0.35">
      <c r="A2315" s="40"/>
      <c r="B2315" s="40"/>
    </row>
    <row r="2316" spans="1:2" x14ac:dyDescent="0.35">
      <c r="A2316" s="40"/>
      <c r="B2316" s="40"/>
    </row>
    <row r="2317" spans="1:2" x14ac:dyDescent="0.35">
      <c r="A2317" s="40"/>
      <c r="B2317" s="40"/>
    </row>
    <row r="2318" spans="1:2" x14ac:dyDescent="0.35">
      <c r="A2318" s="40"/>
      <c r="B2318" s="40"/>
    </row>
    <row r="2319" spans="1:2" x14ac:dyDescent="0.35">
      <c r="A2319" s="40"/>
      <c r="B2319" s="40"/>
    </row>
    <row r="2320" spans="1:2" x14ac:dyDescent="0.35">
      <c r="A2320" s="40"/>
      <c r="B2320" s="40"/>
    </row>
    <row r="2321" spans="1:2" x14ac:dyDescent="0.35">
      <c r="A2321" s="40"/>
      <c r="B2321" s="40"/>
    </row>
    <row r="2322" spans="1:2" x14ac:dyDescent="0.35">
      <c r="A2322" s="40"/>
      <c r="B2322" s="40"/>
    </row>
    <row r="2323" spans="1:2" x14ac:dyDescent="0.35">
      <c r="A2323" s="40"/>
      <c r="B2323" s="40"/>
    </row>
    <row r="2324" spans="1:2" x14ac:dyDescent="0.35">
      <c r="A2324" s="40"/>
      <c r="B2324" s="40"/>
    </row>
    <row r="2325" spans="1:2" x14ac:dyDescent="0.35">
      <c r="A2325" s="40"/>
      <c r="B2325" s="40"/>
    </row>
    <row r="2326" spans="1:2" x14ac:dyDescent="0.35">
      <c r="A2326" s="40"/>
      <c r="B2326" s="40"/>
    </row>
    <row r="2327" spans="1:2" x14ac:dyDescent="0.35">
      <c r="A2327" s="40"/>
      <c r="B2327" s="40"/>
    </row>
    <row r="2328" spans="1:2" x14ac:dyDescent="0.35">
      <c r="A2328" s="40"/>
      <c r="B2328" s="40"/>
    </row>
    <row r="2329" spans="1:2" x14ac:dyDescent="0.35">
      <c r="A2329" s="40"/>
      <c r="B2329" s="40"/>
    </row>
    <row r="2330" spans="1:2" x14ac:dyDescent="0.35">
      <c r="A2330" s="40"/>
      <c r="B2330" s="40"/>
    </row>
    <row r="2331" spans="1:2" x14ac:dyDescent="0.35">
      <c r="A2331" s="40"/>
      <c r="B2331" s="40"/>
    </row>
    <row r="2332" spans="1:2" x14ac:dyDescent="0.35">
      <c r="A2332" s="40"/>
      <c r="B2332" s="40"/>
    </row>
    <row r="2333" spans="1:2" x14ac:dyDescent="0.35">
      <c r="A2333" s="40"/>
      <c r="B2333" s="40"/>
    </row>
    <row r="2334" spans="1:2" x14ac:dyDescent="0.35">
      <c r="A2334" s="40"/>
      <c r="B2334" s="40"/>
    </row>
    <row r="2335" spans="1:2" x14ac:dyDescent="0.35">
      <c r="A2335" s="40"/>
      <c r="B2335" s="40"/>
    </row>
    <row r="2336" spans="1:2" x14ac:dyDescent="0.35">
      <c r="A2336" s="40"/>
      <c r="B2336" s="40"/>
    </row>
    <row r="2337" spans="1:2" x14ac:dyDescent="0.35">
      <c r="A2337" s="40"/>
      <c r="B2337" s="40"/>
    </row>
    <row r="2338" spans="1:2" x14ac:dyDescent="0.35">
      <c r="A2338" s="40"/>
      <c r="B2338" s="40"/>
    </row>
    <row r="2339" spans="1:2" x14ac:dyDescent="0.35">
      <c r="A2339" s="40"/>
      <c r="B2339" s="40"/>
    </row>
    <row r="2340" spans="1:2" x14ac:dyDescent="0.35">
      <c r="A2340" s="40"/>
      <c r="B2340" s="40"/>
    </row>
    <row r="2341" spans="1:2" x14ac:dyDescent="0.35">
      <c r="A2341" s="40"/>
      <c r="B2341" s="40"/>
    </row>
    <row r="2342" spans="1:2" x14ac:dyDescent="0.35">
      <c r="A2342" s="40"/>
      <c r="B2342" s="40"/>
    </row>
    <row r="2343" spans="1:2" x14ac:dyDescent="0.35">
      <c r="A2343" s="40"/>
      <c r="B2343" s="40"/>
    </row>
    <row r="2344" spans="1:2" x14ac:dyDescent="0.35">
      <c r="A2344" s="40"/>
      <c r="B2344" s="40"/>
    </row>
    <row r="2345" spans="1:2" x14ac:dyDescent="0.35">
      <c r="A2345" s="40"/>
      <c r="B2345" s="40"/>
    </row>
    <row r="2346" spans="1:2" x14ac:dyDescent="0.35">
      <c r="A2346" s="40"/>
      <c r="B2346" s="40"/>
    </row>
    <row r="2347" spans="1:2" x14ac:dyDescent="0.35">
      <c r="A2347" s="40"/>
      <c r="B2347" s="40"/>
    </row>
    <row r="2348" spans="1:2" x14ac:dyDescent="0.35">
      <c r="A2348" s="40"/>
      <c r="B2348" s="40"/>
    </row>
    <row r="2349" spans="1:2" x14ac:dyDescent="0.35">
      <c r="A2349" s="40"/>
      <c r="B2349" s="40"/>
    </row>
    <row r="2350" spans="1:2" x14ac:dyDescent="0.35">
      <c r="A2350" s="40"/>
      <c r="B2350" s="40"/>
    </row>
    <row r="2351" spans="1:2" x14ac:dyDescent="0.35">
      <c r="A2351" s="40"/>
      <c r="B2351" s="40"/>
    </row>
    <row r="2352" spans="1:2" x14ac:dyDescent="0.35">
      <c r="A2352" s="40"/>
      <c r="B2352" s="40"/>
    </row>
    <row r="2353" spans="1:2" x14ac:dyDescent="0.35">
      <c r="A2353" s="40"/>
      <c r="B2353" s="40"/>
    </row>
    <row r="2354" spans="1:2" x14ac:dyDescent="0.35">
      <c r="A2354" s="40"/>
      <c r="B2354" s="40"/>
    </row>
    <row r="2355" spans="1:2" x14ac:dyDescent="0.35">
      <c r="A2355" s="40"/>
      <c r="B2355" s="40"/>
    </row>
    <row r="2356" spans="1:2" x14ac:dyDescent="0.35">
      <c r="A2356" s="40"/>
      <c r="B2356" s="40"/>
    </row>
    <row r="2357" spans="1:2" x14ac:dyDescent="0.35">
      <c r="A2357" s="40"/>
      <c r="B2357" s="40"/>
    </row>
    <row r="2358" spans="1:2" x14ac:dyDescent="0.35">
      <c r="A2358" s="40"/>
      <c r="B2358" s="40"/>
    </row>
    <row r="2359" spans="1:2" x14ac:dyDescent="0.35">
      <c r="A2359" s="40"/>
      <c r="B2359" s="40"/>
    </row>
    <row r="2360" spans="1:2" x14ac:dyDescent="0.35">
      <c r="A2360" s="40"/>
      <c r="B2360" s="40"/>
    </row>
    <row r="2361" spans="1:2" x14ac:dyDescent="0.35">
      <c r="A2361" s="40"/>
      <c r="B2361" s="40"/>
    </row>
    <row r="2362" spans="1:2" x14ac:dyDescent="0.35">
      <c r="A2362" s="40"/>
      <c r="B2362" s="40"/>
    </row>
    <row r="2363" spans="1:2" x14ac:dyDescent="0.35">
      <c r="A2363" s="40"/>
      <c r="B2363" s="40"/>
    </row>
    <row r="2364" spans="1:2" x14ac:dyDescent="0.35">
      <c r="A2364" s="40"/>
      <c r="B2364" s="40"/>
    </row>
    <row r="2365" spans="1:2" x14ac:dyDescent="0.35">
      <c r="A2365" s="40"/>
      <c r="B2365" s="40"/>
    </row>
    <row r="2366" spans="1:2" x14ac:dyDescent="0.35">
      <c r="A2366" s="40"/>
      <c r="B2366" s="40"/>
    </row>
    <row r="2367" spans="1:2" x14ac:dyDescent="0.35">
      <c r="A2367" s="40"/>
      <c r="B2367" s="40"/>
    </row>
    <row r="2368" spans="1:2" x14ac:dyDescent="0.35">
      <c r="A2368" s="40"/>
      <c r="B2368" s="40"/>
    </row>
    <row r="2369" spans="1:2" x14ac:dyDescent="0.35">
      <c r="A2369" s="40"/>
      <c r="B2369" s="40"/>
    </row>
    <row r="2370" spans="1:2" x14ac:dyDescent="0.35">
      <c r="A2370" s="40"/>
      <c r="B2370" s="40"/>
    </row>
    <row r="2371" spans="1:2" x14ac:dyDescent="0.35">
      <c r="A2371" s="40"/>
      <c r="B2371" s="40"/>
    </row>
    <row r="2372" spans="1:2" x14ac:dyDescent="0.35">
      <c r="A2372" s="40"/>
      <c r="B2372" s="40"/>
    </row>
    <row r="2373" spans="1:2" x14ac:dyDescent="0.35">
      <c r="A2373" s="40"/>
      <c r="B2373" s="40"/>
    </row>
    <row r="2374" spans="1:2" x14ac:dyDescent="0.35">
      <c r="A2374" s="40"/>
      <c r="B2374" s="40"/>
    </row>
    <row r="2375" spans="1:2" x14ac:dyDescent="0.35">
      <c r="A2375" s="40"/>
      <c r="B2375" s="40"/>
    </row>
    <row r="2376" spans="1:2" x14ac:dyDescent="0.35">
      <c r="A2376" s="40"/>
      <c r="B2376" s="40"/>
    </row>
    <row r="2377" spans="1:2" x14ac:dyDescent="0.35">
      <c r="A2377" s="40"/>
      <c r="B2377" s="40"/>
    </row>
    <row r="2378" spans="1:2" x14ac:dyDescent="0.35">
      <c r="A2378" s="40"/>
      <c r="B2378" s="40"/>
    </row>
    <row r="2379" spans="1:2" x14ac:dyDescent="0.35">
      <c r="A2379" s="40"/>
      <c r="B2379" s="40"/>
    </row>
    <row r="2380" spans="1:2" x14ac:dyDescent="0.35">
      <c r="A2380" s="40"/>
      <c r="B2380" s="40"/>
    </row>
    <row r="2381" spans="1:2" x14ac:dyDescent="0.35">
      <c r="A2381" s="40"/>
      <c r="B2381" s="40"/>
    </row>
    <row r="2382" spans="1:2" x14ac:dyDescent="0.35">
      <c r="A2382" s="40"/>
      <c r="B2382" s="40"/>
    </row>
    <row r="2383" spans="1:2" x14ac:dyDescent="0.35">
      <c r="A2383" s="40"/>
      <c r="B2383" s="40"/>
    </row>
    <row r="2384" spans="1:2" x14ac:dyDescent="0.35">
      <c r="A2384" s="40"/>
      <c r="B2384" s="40"/>
    </row>
    <row r="2385" spans="1:2" x14ac:dyDescent="0.35">
      <c r="A2385" s="40"/>
      <c r="B2385" s="40"/>
    </row>
    <row r="2386" spans="1:2" x14ac:dyDescent="0.35">
      <c r="A2386" s="40"/>
      <c r="B2386" s="40"/>
    </row>
    <row r="2387" spans="1:2" x14ac:dyDescent="0.35">
      <c r="A2387" s="40"/>
      <c r="B2387" s="40"/>
    </row>
    <row r="2388" spans="1:2" x14ac:dyDescent="0.35">
      <c r="A2388" s="40"/>
      <c r="B2388" s="40"/>
    </row>
    <row r="2389" spans="1:2" x14ac:dyDescent="0.35">
      <c r="A2389" s="40"/>
      <c r="B2389" s="40"/>
    </row>
    <row r="2390" spans="1:2" x14ac:dyDescent="0.35">
      <c r="A2390" s="40"/>
      <c r="B2390" s="40"/>
    </row>
    <row r="2391" spans="1:2" x14ac:dyDescent="0.35">
      <c r="A2391" s="40"/>
      <c r="B2391" s="40"/>
    </row>
    <row r="2392" spans="1:2" x14ac:dyDescent="0.35">
      <c r="A2392" s="40"/>
      <c r="B2392" s="40"/>
    </row>
    <row r="2393" spans="1:2" x14ac:dyDescent="0.35">
      <c r="A2393" s="40"/>
      <c r="B2393" s="40"/>
    </row>
    <row r="2394" spans="1:2" x14ac:dyDescent="0.35">
      <c r="A2394" s="40"/>
      <c r="B2394" s="40"/>
    </row>
    <row r="2395" spans="1:2" x14ac:dyDescent="0.35">
      <c r="A2395" s="40"/>
      <c r="B2395" s="40"/>
    </row>
    <row r="2396" spans="1:2" x14ac:dyDescent="0.35">
      <c r="A2396" s="40"/>
      <c r="B2396" s="40"/>
    </row>
    <row r="2397" spans="1:2" x14ac:dyDescent="0.35">
      <c r="A2397" s="40"/>
      <c r="B2397" s="40"/>
    </row>
    <row r="2398" spans="1:2" x14ac:dyDescent="0.35">
      <c r="A2398" s="40"/>
      <c r="B2398" s="40"/>
    </row>
    <row r="2399" spans="1:2" x14ac:dyDescent="0.35">
      <c r="A2399" s="40"/>
      <c r="B2399" s="40"/>
    </row>
    <row r="2400" spans="1:2" x14ac:dyDescent="0.35">
      <c r="A2400" s="40"/>
      <c r="B2400" s="40"/>
    </row>
    <row r="2401" spans="1:2" x14ac:dyDescent="0.35">
      <c r="A2401" s="40"/>
      <c r="B2401" s="40"/>
    </row>
    <row r="2402" spans="1:2" x14ac:dyDescent="0.35">
      <c r="A2402" s="40"/>
      <c r="B2402" s="40"/>
    </row>
    <row r="2403" spans="1:2" x14ac:dyDescent="0.35">
      <c r="A2403" s="40"/>
      <c r="B2403" s="40"/>
    </row>
    <row r="2404" spans="1:2" x14ac:dyDescent="0.35">
      <c r="A2404" s="40"/>
      <c r="B2404" s="40"/>
    </row>
    <row r="2405" spans="1:2" x14ac:dyDescent="0.35">
      <c r="A2405" s="40"/>
      <c r="B2405" s="40"/>
    </row>
    <row r="2406" spans="1:2" x14ac:dyDescent="0.35">
      <c r="A2406" s="40"/>
      <c r="B2406" s="40"/>
    </row>
    <row r="2407" spans="1:2" x14ac:dyDescent="0.35">
      <c r="A2407" s="40"/>
      <c r="B2407" s="40"/>
    </row>
    <row r="2408" spans="1:2" x14ac:dyDescent="0.35">
      <c r="A2408" s="40"/>
      <c r="B2408" s="40"/>
    </row>
    <row r="2409" spans="1:2" x14ac:dyDescent="0.35">
      <c r="A2409" s="40"/>
      <c r="B2409" s="40"/>
    </row>
    <row r="2410" spans="1:2" x14ac:dyDescent="0.35">
      <c r="A2410" s="40"/>
      <c r="B2410" s="40"/>
    </row>
    <row r="2411" spans="1:2" x14ac:dyDescent="0.35">
      <c r="A2411" s="40"/>
      <c r="B2411" s="40"/>
    </row>
    <row r="2412" spans="1:2" x14ac:dyDescent="0.35">
      <c r="A2412" s="40"/>
      <c r="B2412" s="40"/>
    </row>
    <row r="2413" spans="1:2" x14ac:dyDescent="0.35">
      <c r="A2413" s="40"/>
      <c r="B2413" s="40"/>
    </row>
    <row r="2414" spans="1:2" x14ac:dyDescent="0.35">
      <c r="A2414" s="40"/>
      <c r="B2414" s="40"/>
    </row>
    <row r="2415" spans="1:2" x14ac:dyDescent="0.35">
      <c r="A2415" s="40"/>
      <c r="B2415" s="40"/>
    </row>
    <row r="2416" spans="1:2" x14ac:dyDescent="0.35">
      <c r="A2416" s="40"/>
      <c r="B2416" s="40"/>
    </row>
    <row r="2417" spans="1:2" x14ac:dyDescent="0.35">
      <c r="A2417" s="40"/>
      <c r="B2417" s="40"/>
    </row>
    <row r="2418" spans="1:2" x14ac:dyDescent="0.35">
      <c r="A2418" s="40"/>
      <c r="B2418" s="40"/>
    </row>
    <row r="2419" spans="1:2" x14ac:dyDescent="0.35">
      <c r="A2419" s="40"/>
      <c r="B2419" s="40"/>
    </row>
    <row r="2420" spans="1:2" x14ac:dyDescent="0.35">
      <c r="A2420" s="40"/>
      <c r="B2420" s="40"/>
    </row>
    <row r="2421" spans="1:2" x14ac:dyDescent="0.35">
      <c r="A2421" s="40"/>
      <c r="B2421" s="40"/>
    </row>
    <row r="2422" spans="1:2" x14ac:dyDescent="0.35">
      <c r="A2422" s="40"/>
      <c r="B2422" s="40"/>
    </row>
    <row r="2423" spans="1:2" x14ac:dyDescent="0.35">
      <c r="A2423" s="40"/>
      <c r="B2423" s="40"/>
    </row>
    <row r="2424" spans="1:2" x14ac:dyDescent="0.35">
      <c r="A2424" s="40"/>
      <c r="B2424" s="40"/>
    </row>
    <row r="2425" spans="1:2" x14ac:dyDescent="0.35">
      <c r="A2425" s="40"/>
      <c r="B2425" s="40"/>
    </row>
    <row r="2426" spans="1:2" x14ac:dyDescent="0.35">
      <c r="A2426" s="40"/>
      <c r="B2426" s="40"/>
    </row>
    <row r="2427" spans="1:2" x14ac:dyDescent="0.35">
      <c r="A2427" s="40"/>
      <c r="B2427" s="40"/>
    </row>
    <row r="2428" spans="1:2" x14ac:dyDescent="0.35">
      <c r="A2428" s="40"/>
      <c r="B2428" s="40"/>
    </row>
    <row r="2429" spans="1:2" x14ac:dyDescent="0.35">
      <c r="A2429" s="40"/>
      <c r="B2429" s="40"/>
    </row>
    <row r="2430" spans="1:2" x14ac:dyDescent="0.35">
      <c r="A2430" s="40"/>
      <c r="B2430" s="40"/>
    </row>
    <row r="2431" spans="1:2" x14ac:dyDescent="0.35">
      <c r="A2431" s="40"/>
      <c r="B2431" s="40"/>
    </row>
    <row r="2432" spans="1:2" x14ac:dyDescent="0.35">
      <c r="A2432" s="40"/>
      <c r="B2432" s="40"/>
    </row>
    <row r="2433" spans="1:2" x14ac:dyDescent="0.35">
      <c r="A2433" s="40"/>
      <c r="B2433" s="40"/>
    </row>
    <row r="2434" spans="1:2" x14ac:dyDescent="0.35">
      <c r="A2434" s="40"/>
      <c r="B2434" s="40"/>
    </row>
    <row r="2435" spans="1:2" x14ac:dyDescent="0.35">
      <c r="A2435" s="40"/>
      <c r="B2435" s="40"/>
    </row>
    <row r="2436" spans="1:2" x14ac:dyDescent="0.35">
      <c r="A2436" s="40"/>
      <c r="B2436" s="40"/>
    </row>
    <row r="2437" spans="1:2" x14ac:dyDescent="0.35">
      <c r="A2437" s="40"/>
      <c r="B2437" s="40"/>
    </row>
    <row r="2438" spans="1:2" x14ac:dyDescent="0.35">
      <c r="A2438" s="40"/>
      <c r="B2438" s="40"/>
    </row>
    <row r="2439" spans="1:2" x14ac:dyDescent="0.35">
      <c r="A2439" s="40"/>
      <c r="B2439" s="40"/>
    </row>
    <row r="2440" spans="1:2" x14ac:dyDescent="0.35">
      <c r="A2440" s="40"/>
      <c r="B2440" s="40"/>
    </row>
    <row r="2441" spans="1:2" x14ac:dyDescent="0.35">
      <c r="A2441" s="40"/>
      <c r="B2441" s="40"/>
    </row>
    <row r="2442" spans="1:2" x14ac:dyDescent="0.35">
      <c r="A2442" s="40"/>
      <c r="B2442" s="40"/>
    </row>
    <row r="2443" spans="1:2" x14ac:dyDescent="0.35">
      <c r="A2443" s="40"/>
      <c r="B2443" s="40"/>
    </row>
    <row r="2444" spans="1:2" x14ac:dyDescent="0.35">
      <c r="A2444" s="40"/>
      <c r="B2444" s="40"/>
    </row>
    <row r="2445" spans="1:2" x14ac:dyDescent="0.35">
      <c r="A2445" s="40"/>
      <c r="B2445" s="40"/>
    </row>
    <row r="2446" spans="1:2" x14ac:dyDescent="0.35">
      <c r="A2446" s="40"/>
      <c r="B2446" s="40"/>
    </row>
    <row r="2447" spans="1:2" x14ac:dyDescent="0.35">
      <c r="A2447" s="40"/>
      <c r="B2447" s="40"/>
    </row>
    <row r="2448" spans="1:2" x14ac:dyDescent="0.35">
      <c r="A2448" s="40"/>
      <c r="B2448" s="40"/>
    </row>
    <row r="2449" spans="1:2" x14ac:dyDescent="0.35">
      <c r="A2449" s="40"/>
      <c r="B2449" s="40"/>
    </row>
    <row r="2450" spans="1:2" x14ac:dyDescent="0.35">
      <c r="A2450" s="40"/>
      <c r="B2450" s="40"/>
    </row>
    <row r="2451" spans="1:2" x14ac:dyDescent="0.35">
      <c r="A2451" s="40"/>
      <c r="B2451" s="40"/>
    </row>
    <row r="2452" spans="1:2" x14ac:dyDescent="0.35">
      <c r="A2452" s="40"/>
      <c r="B2452" s="40"/>
    </row>
    <row r="2453" spans="1:2" x14ac:dyDescent="0.35">
      <c r="A2453" s="40"/>
      <c r="B2453" s="40"/>
    </row>
    <row r="2454" spans="1:2" x14ac:dyDescent="0.35">
      <c r="A2454" s="40"/>
      <c r="B2454" s="40"/>
    </row>
    <row r="2455" spans="1:2" x14ac:dyDescent="0.35">
      <c r="A2455" s="40"/>
      <c r="B2455" s="40"/>
    </row>
    <row r="2456" spans="1:2" x14ac:dyDescent="0.35">
      <c r="A2456" s="40"/>
      <c r="B2456" s="40"/>
    </row>
    <row r="2457" spans="1:2" x14ac:dyDescent="0.35">
      <c r="A2457" s="40"/>
      <c r="B2457" s="40"/>
    </row>
    <row r="2458" spans="1:2" x14ac:dyDescent="0.35">
      <c r="A2458" s="40"/>
      <c r="B2458" s="40"/>
    </row>
    <row r="2459" spans="1:2" x14ac:dyDescent="0.35">
      <c r="A2459" s="40"/>
      <c r="B2459" s="40"/>
    </row>
    <row r="2460" spans="1:2" x14ac:dyDescent="0.35">
      <c r="A2460" s="40"/>
      <c r="B2460" s="40"/>
    </row>
    <row r="2461" spans="1:2" x14ac:dyDescent="0.35">
      <c r="A2461" s="40"/>
      <c r="B2461" s="40"/>
    </row>
    <row r="2462" spans="1:2" x14ac:dyDescent="0.35">
      <c r="A2462" s="40"/>
      <c r="B2462" s="40"/>
    </row>
    <row r="2463" spans="1:2" x14ac:dyDescent="0.35">
      <c r="A2463" s="40"/>
      <c r="B2463" s="40"/>
    </row>
    <row r="2464" spans="1:2" x14ac:dyDescent="0.35">
      <c r="A2464" s="40"/>
      <c r="B2464" s="40"/>
    </row>
    <row r="2465" spans="1:2" x14ac:dyDescent="0.35">
      <c r="A2465" s="40"/>
      <c r="B2465" s="40"/>
    </row>
    <row r="2466" spans="1:2" x14ac:dyDescent="0.35">
      <c r="A2466" s="40"/>
      <c r="B2466" s="40"/>
    </row>
    <row r="2467" spans="1:2" x14ac:dyDescent="0.35">
      <c r="A2467" s="40"/>
      <c r="B2467" s="40"/>
    </row>
    <row r="2468" spans="1:2" x14ac:dyDescent="0.35">
      <c r="A2468" s="40"/>
      <c r="B2468" s="40"/>
    </row>
    <row r="2469" spans="1:2" x14ac:dyDescent="0.35">
      <c r="A2469" s="40"/>
      <c r="B2469" s="40"/>
    </row>
    <row r="2470" spans="1:2" x14ac:dyDescent="0.35">
      <c r="A2470" s="40"/>
      <c r="B2470" s="40"/>
    </row>
    <row r="2471" spans="1:2" x14ac:dyDescent="0.35">
      <c r="A2471" s="40"/>
      <c r="B2471" s="40"/>
    </row>
    <row r="2472" spans="1:2" x14ac:dyDescent="0.35">
      <c r="A2472" s="40"/>
      <c r="B2472" s="40"/>
    </row>
    <row r="2473" spans="1:2" x14ac:dyDescent="0.35">
      <c r="A2473" s="40"/>
      <c r="B2473" s="40"/>
    </row>
    <row r="2474" spans="1:2" x14ac:dyDescent="0.35">
      <c r="A2474" s="40"/>
      <c r="B2474" s="40"/>
    </row>
    <row r="2475" spans="1:2" x14ac:dyDescent="0.35">
      <c r="A2475" s="40"/>
      <c r="B2475" s="40"/>
    </row>
    <row r="2476" spans="1:2" x14ac:dyDescent="0.35">
      <c r="A2476" s="40"/>
      <c r="B2476" s="40"/>
    </row>
    <row r="2477" spans="1:2" x14ac:dyDescent="0.35">
      <c r="A2477" s="40"/>
      <c r="B2477" s="40"/>
    </row>
    <row r="2478" spans="1:2" x14ac:dyDescent="0.35">
      <c r="A2478" s="40"/>
      <c r="B2478" s="40"/>
    </row>
    <row r="2479" spans="1:2" x14ac:dyDescent="0.35">
      <c r="A2479" s="40"/>
      <c r="B2479" s="40"/>
    </row>
    <row r="2480" spans="1:2" x14ac:dyDescent="0.35">
      <c r="A2480" s="40"/>
      <c r="B2480" s="40"/>
    </row>
    <row r="2481" spans="1:2" x14ac:dyDescent="0.35">
      <c r="A2481" s="40"/>
      <c r="B2481" s="40"/>
    </row>
    <row r="2482" spans="1:2" x14ac:dyDescent="0.35">
      <c r="A2482" s="40"/>
      <c r="B2482" s="40"/>
    </row>
    <row r="2483" spans="1:2" x14ac:dyDescent="0.35">
      <c r="A2483" s="40"/>
      <c r="B2483" s="40"/>
    </row>
    <row r="2484" spans="1:2" x14ac:dyDescent="0.35">
      <c r="A2484" s="40"/>
      <c r="B2484" s="40"/>
    </row>
    <row r="2485" spans="1:2" x14ac:dyDescent="0.35">
      <c r="A2485" s="40"/>
      <c r="B2485" s="40"/>
    </row>
    <row r="2486" spans="1:2" x14ac:dyDescent="0.35">
      <c r="A2486" s="40"/>
      <c r="B2486" s="40"/>
    </row>
    <row r="2487" spans="1:2" x14ac:dyDescent="0.35">
      <c r="A2487" s="40"/>
      <c r="B2487" s="40"/>
    </row>
    <row r="2488" spans="1:2" x14ac:dyDescent="0.35">
      <c r="A2488" s="40"/>
      <c r="B2488" s="40"/>
    </row>
    <row r="2489" spans="1:2" x14ac:dyDescent="0.35">
      <c r="A2489" s="40"/>
      <c r="B2489" s="40"/>
    </row>
    <row r="2490" spans="1:2" x14ac:dyDescent="0.35">
      <c r="A2490" s="40"/>
      <c r="B2490" s="40"/>
    </row>
    <row r="2491" spans="1:2" x14ac:dyDescent="0.35">
      <c r="A2491" s="40"/>
      <c r="B2491" s="40"/>
    </row>
    <row r="2492" spans="1:2" x14ac:dyDescent="0.35">
      <c r="A2492" s="40"/>
      <c r="B2492" s="40"/>
    </row>
    <row r="2493" spans="1:2" x14ac:dyDescent="0.35">
      <c r="A2493" s="40"/>
      <c r="B2493" s="40"/>
    </row>
    <row r="2494" spans="1:2" x14ac:dyDescent="0.35">
      <c r="A2494" s="40"/>
      <c r="B2494" s="40"/>
    </row>
    <row r="2495" spans="1:2" x14ac:dyDescent="0.35">
      <c r="A2495" s="40"/>
      <c r="B2495" s="40"/>
    </row>
    <row r="2496" spans="1:2" x14ac:dyDescent="0.35">
      <c r="A2496" s="40"/>
      <c r="B2496" s="40"/>
    </row>
    <row r="2497" spans="1:2" x14ac:dyDescent="0.35">
      <c r="A2497" s="40"/>
      <c r="B2497" s="40"/>
    </row>
    <row r="2498" spans="1:2" x14ac:dyDescent="0.35">
      <c r="A2498" s="40"/>
      <c r="B2498" s="40"/>
    </row>
    <row r="2499" spans="1:2" x14ac:dyDescent="0.35">
      <c r="A2499" s="40"/>
      <c r="B2499" s="40"/>
    </row>
    <row r="2500" spans="1:2" x14ac:dyDescent="0.35">
      <c r="A2500" s="40"/>
      <c r="B2500" s="40"/>
    </row>
    <row r="2501" spans="1:2" x14ac:dyDescent="0.35">
      <c r="A2501" s="40"/>
      <c r="B2501" s="40"/>
    </row>
    <row r="2502" spans="1:2" x14ac:dyDescent="0.35">
      <c r="A2502" s="40"/>
      <c r="B2502" s="40"/>
    </row>
    <row r="2503" spans="1:2" x14ac:dyDescent="0.35">
      <c r="A2503" s="40"/>
      <c r="B2503" s="40"/>
    </row>
    <row r="2504" spans="1:2" x14ac:dyDescent="0.35">
      <c r="A2504" s="40"/>
      <c r="B2504" s="40"/>
    </row>
    <row r="2505" spans="1:2" x14ac:dyDescent="0.35">
      <c r="A2505" s="40"/>
      <c r="B2505" s="40"/>
    </row>
    <row r="2506" spans="1:2" x14ac:dyDescent="0.35">
      <c r="A2506" s="40"/>
      <c r="B2506" s="40"/>
    </row>
    <row r="2507" spans="1:2" x14ac:dyDescent="0.35">
      <c r="A2507" s="40"/>
      <c r="B2507" s="40"/>
    </row>
    <row r="2508" spans="1:2" x14ac:dyDescent="0.35">
      <c r="A2508" s="40"/>
      <c r="B2508" s="40"/>
    </row>
    <row r="2509" spans="1:2" x14ac:dyDescent="0.35">
      <c r="A2509" s="40"/>
      <c r="B2509" s="40"/>
    </row>
    <row r="2510" spans="1:2" x14ac:dyDescent="0.35">
      <c r="A2510" s="40"/>
      <c r="B2510" s="40"/>
    </row>
    <row r="2511" spans="1:2" x14ac:dyDescent="0.35">
      <c r="A2511" s="40"/>
      <c r="B2511" s="40"/>
    </row>
    <row r="2512" spans="1:2" x14ac:dyDescent="0.35">
      <c r="A2512" s="40"/>
      <c r="B2512" s="40"/>
    </row>
    <row r="2513" spans="1:2" x14ac:dyDescent="0.35">
      <c r="A2513" s="40"/>
      <c r="B2513" s="40"/>
    </row>
    <row r="2514" spans="1:2" x14ac:dyDescent="0.35">
      <c r="A2514" s="40"/>
      <c r="B2514" s="40"/>
    </row>
    <row r="2515" spans="1:2" x14ac:dyDescent="0.35">
      <c r="A2515" s="40"/>
      <c r="B2515" s="40"/>
    </row>
    <row r="2516" spans="1:2" x14ac:dyDescent="0.35">
      <c r="A2516" s="40"/>
      <c r="B2516" s="40"/>
    </row>
    <row r="2517" spans="1:2" x14ac:dyDescent="0.35">
      <c r="A2517" s="40"/>
      <c r="B2517" s="40"/>
    </row>
    <row r="2518" spans="1:2" x14ac:dyDescent="0.35">
      <c r="A2518" s="40"/>
      <c r="B2518" s="40"/>
    </row>
    <row r="2519" spans="1:2" x14ac:dyDescent="0.35">
      <c r="A2519" s="40"/>
      <c r="B2519" s="40"/>
    </row>
    <row r="2520" spans="1:2" x14ac:dyDescent="0.35">
      <c r="A2520" s="40"/>
      <c r="B2520" s="40"/>
    </row>
    <row r="2521" spans="1:2" x14ac:dyDescent="0.35">
      <c r="A2521" s="40"/>
      <c r="B2521" s="40"/>
    </row>
    <row r="2522" spans="1:2" x14ac:dyDescent="0.35">
      <c r="A2522" s="40"/>
      <c r="B2522" s="40"/>
    </row>
    <row r="2523" spans="1:2" x14ac:dyDescent="0.35">
      <c r="A2523" s="40"/>
      <c r="B2523" s="40"/>
    </row>
    <row r="2524" spans="1:2" x14ac:dyDescent="0.35">
      <c r="A2524" s="40"/>
      <c r="B2524" s="40"/>
    </row>
    <row r="2525" spans="1:2" x14ac:dyDescent="0.35">
      <c r="A2525" s="40"/>
      <c r="B2525" s="40"/>
    </row>
    <row r="2526" spans="1:2" x14ac:dyDescent="0.35">
      <c r="A2526" s="40"/>
      <c r="B2526" s="40"/>
    </row>
    <row r="2527" spans="1:2" x14ac:dyDescent="0.35">
      <c r="A2527" s="40"/>
      <c r="B2527" s="40"/>
    </row>
    <row r="2528" spans="1:2" x14ac:dyDescent="0.35">
      <c r="A2528" s="40"/>
      <c r="B2528" s="40"/>
    </row>
    <row r="2529" spans="1:2" x14ac:dyDescent="0.35">
      <c r="A2529" s="40"/>
      <c r="B2529" s="40"/>
    </row>
    <row r="2530" spans="1:2" x14ac:dyDescent="0.35">
      <c r="A2530" s="40"/>
      <c r="B2530" s="40"/>
    </row>
    <row r="2531" spans="1:2" x14ac:dyDescent="0.35">
      <c r="A2531" s="40"/>
      <c r="B2531" s="40"/>
    </row>
    <row r="2532" spans="1:2" x14ac:dyDescent="0.35">
      <c r="A2532" s="40"/>
      <c r="B2532" s="40"/>
    </row>
    <row r="2533" spans="1:2" x14ac:dyDescent="0.35">
      <c r="A2533" s="40"/>
      <c r="B2533" s="40"/>
    </row>
    <row r="2534" spans="1:2" x14ac:dyDescent="0.35">
      <c r="A2534" s="40"/>
      <c r="B2534" s="40"/>
    </row>
    <row r="2535" spans="1:2" x14ac:dyDescent="0.35">
      <c r="A2535" s="40"/>
      <c r="B2535" s="40"/>
    </row>
    <row r="2536" spans="1:2" x14ac:dyDescent="0.35">
      <c r="A2536" s="40"/>
      <c r="B2536" s="40"/>
    </row>
    <row r="2537" spans="1:2" x14ac:dyDescent="0.35">
      <c r="A2537" s="40"/>
      <c r="B2537" s="40"/>
    </row>
    <row r="2538" spans="1:2" x14ac:dyDescent="0.35">
      <c r="A2538" s="40"/>
      <c r="B2538" s="40"/>
    </row>
    <row r="2539" spans="1:2" x14ac:dyDescent="0.35">
      <c r="A2539" s="40"/>
      <c r="B2539" s="40"/>
    </row>
    <row r="2540" spans="1:2" x14ac:dyDescent="0.35">
      <c r="A2540" s="40"/>
      <c r="B2540" s="40"/>
    </row>
    <row r="2541" spans="1:2" x14ac:dyDescent="0.35">
      <c r="A2541" s="40"/>
      <c r="B2541" s="40"/>
    </row>
    <row r="2542" spans="1:2" x14ac:dyDescent="0.35">
      <c r="A2542" s="40"/>
      <c r="B2542" s="40"/>
    </row>
    <row r="2543" spans="1:2" x14ac:dyDescent="0.35">
      <c r="A2543" s="40"/>
      <c r="B2543" s="40"/>
    </row>
    <row r="2544" spans="1:2" x14ac:dyDescent="0.35">
      <c r="A2544" s="40"/>
      <c r="B2544" s="40"/>
    </row>
    <row r="2545" spans="1:2" x14ac:dyDescent="0.35">
      <c r="A2545" s="40"/>
      <c r="B2545" s="40"/>
    </row>
    <row r="2546" spans="1:2" x14ac:dyDescent="0.35">
      <c r="A2546" s="40"/>
      <c r="B2546" s="40"/>
    </row>
    <row r="2547" spans="1:2" x14ac:dyDescent="0.35">
      <c r="A2547" s="40"/>
      <c r="B2547" s="40"/>
    </row>
    <row r="2548" spans="1:2" x14ac:dyDescent="0.35">
      <c r="A2548" s="40"/>
      <c r="B2548" s="40"/>
    </row>
    <row r="2549" spans="1:2" x14ac:dyDescent="0.35">
      <c r="A2549" s="40"/>
      <c r="B2549" s="40"/>
    </row>
    <row r="2550" spans="1:2" x14ac:dyDescent="0.35">
      <c r="A2550" s="40"/>
      <c r="B2550" s="40"/>
    </row>
    <row r="2551" spans="1:2" x14ac:dyDescent="0.35">
      <c r="A2551" s="40"/>
      <c r="B2551" s="40"/>
    </row>
    <row r="2552" spans="1:2" x14ac:dyDescent="0.35">
      <c r="A2552" s="40"/>
      <c r="B2552" s="40"/>
    </row>
    <row r="2553" spans="1:2" x14ac:dyDescent="0.35">
      <c r="A2553" s="40"/>
      <c r="B2553" s="40"/>
    </row>
    <row r="2554" spans="1:2" x14ac:dyDescent="0.35">
      <c r="A2554" s="40"/>
      <c r="B2554" s="40"/>
    </row>
    <row r="2555" spans="1:2" x14ac:dyDescent="0.35">
      <c r="A2555" s="40"/>
      <c r="B2555" s="40"/>
    </row>
    <row r="2556" spans="1:2" x14ac:dyDescent="0.35">
      <c r="A2556" s="40"/>
      <c r="B2556" s="40"/>
    </row>
    <row r="2557" spans="1:2" x14ac:dyDescent="0.35">
      <c r="A2557" s="40"/>
      <c r="B2557" s="40"/>
    </row>
    <row r="2558" spans="1:2" x14ac:dyDescent="0.35">
      <c r="A2558" s="40"/>
      <c r="B2558" s="40"/>
    </row>
    <row r="2559" spans="1:2" x14ac:dyDescent="0.35">
      <c r="A2559" s="40"/>
      <c r="B2559" s="40"/>
    </row>
    <row r="2560" spans="1:2" x14ac:dyDescent="0.35">
      <c r="A2560" s="40"/>
      <c r="B2560" s="40"/>
    </row>
    <row r="2561" spans="1:2" x14ac:dyDescent="0.35">
      <c r="A2561" s="40"/>
      <c r="B2561" s="40"/>
    </row>
    <row r="2562" spans="1:2" x14ac:dyDescent="0.35">
      <c r="A2562" s="40"/>
      <c r="B2562" s="40"/>
    </row>
    <row r="2563" spans="1:2" x14ac:dyDescent="0.35">
      <c r="A2563" s="40"/>
      <c r="B2563" s="40"/>
    </row>
    <row r="2564" spans="1:2" x14ac:dyDescent="0.35">
      <c r="A2564" s="40"/>
      <c r="B2564" s="40"/>
    </row>
    <row r="2565" spans="1:2" x14ac:dyDescent="0.35">
      <c r="A2565" s="40"/>
      <c r="B2565" s="40"/>
    </row>
    <row r="2566" spans="1:2" x14ac:dyDescent="0.35">
      <c r="A2566" s="40"/>
      <c r="B2566" s="40"/>
    </row>
    <row r="2567" spans="1:2" x14ac:dyDescent="0.35">
      <c r="A2567" s="40"/>
      <c r="B2567" s="40"/>
    </row>
    <row r="2568" spans="1:2" x14ac:dyDescent="0.35">
      <c r="A2568" s="40"/>
      <c r="B2568" s="40"/>
    </row>
    <row r="2569" spans="1:2" x14ac:dyDescent="0.35">
      <c r="A2569" s="40"/>
      <c r="B2569" s="40"/>
    </row>
    <row r="2570" spans="1:2" x14ac:dyDescent="0.35">
      <c r="A2570" s="40"/>
      <c r="B2570" s="40"/>
    </row>
    <row r="2571" spans="1:2" x14ac:dyDescent="0.35">
      <c r="A2571" s="40"/>
      <c r="B2571" s="40"/>
    </row>
    <row r="2572" spans="1:2" x14ac:dyDescent="0.35">
      <c r="A2572" s="40"/>
      <c r="B2572" s="40"/>
    </row>
    <row r="2573" spans="1:2" x14ac:dyDescent="0.35">
      <c r="A2573" s="40"/>
      <c r="B2573" s="40"/>
    </row>
    <row r="2574" spans="1:2" x14ac:dyDescent="0.35">
      <c r="A2574" s="40"/>
      <c r="B2574" s="40"/>
    </row>
    <row r="2575" spans="1:2" x14ac:dyDescent="0.35">
      <c r="A2575" s="40"/>
      <c r="B2575" s="40"/>
    </row>
    <row r="2576" spans="1:2" x14ac:dyDescent="0.35">
      <c r="A2576" s="40"/>
      <c r="B2576" s="40"/>
    </row>
    <row r="2577" spans="1:2" x14ac:dyDescent="0.35">
      <c r="A2577" s="40"/>
      <c r="B2577" s="40"/>
    </row>
    <row r="2578" spans="1:2" x14ac:dyDescent="0.35">
      <c r="A2578" s="40"/>
      <c r="B2578" s="40"/>
    </row>
    <row r="2579" spans="1:2" x14ac:dyDescent="0.35">
      <c r="A2579" s="40"/>
      <c r="B2579" s="40"/>
    </row>
    <row r="2580" spans="1:2" x14ac:dyDescent="0.35">
      <c r="A2580" s="40"/>
      <c r="B2580" s="40"/>
    </row>
    <row r="2581" spans="1:2" x14ac:dyDescent="0.35">
      <c r="A2581" s="40"/>
      <c r="B2581" s="40"/>
    </row>
    <row r="2582" spans="1:2" x14ac:dyDescent="0.35">
      <c r="A2582" s="40"/>
      <c r="B2582" s="40"/>
    </row>
    <row r="2583" spans="1:2" x14ac:dyDescent="0.35">
      <c r="A2583" s="40"/>
      <c r="B2583" s="40"/>
    </row>
    <row r="2584" spans="1:2" x14ac:dyDescent="0.35">
      <c r="A2584" s="40"/>
      <c r="B2584" s="40"/>
    </row>
    <row r="2585" spans="1:2" x14ac:dyDescent="0.35">
      <c r="A2585" s="40"/>
      <c r="B2585" s="40"/>
    </row>
    <row r="2586" spans="1:2" x14ac:dyDescent="0.35">
      <c r="A2586" s="40"/>
      <c r="B2586" s="40"/>
    </row>
    <row r="2587" spans="1:2" x14ac:dyDescent="0.35">
      <c r="A2587" s="40"/>
      <c r="B2587" s="40"/>
    </row>
    <row r="2588" spans="1:2" x14ac:dyDescent="0.35">
      <c r="A2588" s="40"/>
      <c r="B2588" s="40"/>
    </row>
    <row r="2589" spans="1:2" x14ac:dyDescent="0.35">
      <c r="A2589" s="40"/>
      <c r="B2589" s="40"/>
    </row>
    <row r="2590" spans="1:2" x14ac:dyDescent="0.35">
      <c r="A2590" s="40"/>
      <c r="B2590" s="40"/>
    </row>
    <row r="2591" spans="1:2" x14ac:dyDescent="0.35">
      <c r="A2591" s="40"/>
      <c r="B2591" s="40"/>
    </row>
    <row r="2592" spans="1:2" x14ac:dyDescent="0.35">
      <c r="A2592" s="40"/>
      <c r="B2592" s="40"/>
    </row>
    <row r="2593" spans="1:2" x14ac:dyDescent="0.35">
      <c r="A2593" s="40"/>
      <c r="B2593" s="40"/>
    </row>
    <row r="2594" spans="1:2" x14ac:dyDescent="0.35">
      <c r="A2594" s="40"/>
      <c r="B2594" s="40"/>
    </row>
    <row r="2595" spans="1:2" x14ac:dyDescent="0.35">
      <c r="A2595" s="40"/>
      <c r="B2595" s="40"/>
    </row>
    <row r="2596" spans="1:2" x14ac:dyDescent="0.35">
      <c r="A2596" s="40"/>
      <c r="B2596" s="40"/>
    </row>
    <row r="2597" spans="1:2" x14ac:dyDescent="0.35">
      <c r="A2597" s="40"/>
      <c r="B2597" s="40"/>
    </row>
    <row r="2598" spans="1:2" x14ac:dyDescent="0.35">
      <c r="A2598" s="40"/>
      <c r="B2598" s="40"/>
    </row>
    <row r="2599" spans="1:2" x14ac:dyDescent="0.35">
      <c r="A2599" s="40"/>
      <c r="B2599" s="40"/>
    </row>
    <row r="2600" spans="1:2" x14ac:dyDescent="0.35">
      <c r="A2600" s="40"/>
      <c r="B2600" s="40"/>
    </row>
    <row r="2601" spans="1:2" x14ac:dyDescent="0.35">
      <c r="A2601" s="40"/>
      <c r="B2601" s="40"/>
    </row>
    <row r="2602" spans="1:2" x14ac:dyDescent="0.35">
      <c r="A2602" s="40"/>
      <c r="B2602" s="40"/>
    </row>
    <row r="2603" spans="1:2" x14ac:dyDescent="0.35">
      <c r="A2603" s="40"/>
      <c r="B2603" s="40"/>
    </row>
    <row r="2604" spans="1:2" x14ac:dyDescent="0.35">
      <c r="A2604" s="40"/>
      <c r="B2604" s="40"/>
    </row>
    <row r="2605" spans="1:2" x14ac:dyDescent="0.35">
      <c r="A2605" s="40"/>
      <c r="B2605" s="40"/>
    </row>
    <row r="2606" spans="1:2" x14ac:dyDescent="0.35">
      <c r="A2606" s="40"/>
      <c r="B2606" s="40"/>
    </row>
    <row r="2607" spans="1:2" x14ac:dyDescent="0.35">
      <c r="A2607" s="40"/>
      <c r="B2607" s="40"/>
    </row>
    <row r="2608" spans="1:2" x14ac:dyDescent="0.35">
      <c r="A2608" s="40"/>
      <c r="B2608" s="40"/>
    </row>
    <row r="2609" spans="1:2" x14ac:dyDescent="0.35">
      <c r="A2609" s="40"/>
      <c r="B2609" s="40"/>
    </row>
    <row r="2610" spans="1:2" x14ac:dyDescent="0.35">
      <c r="A2610" s="40"/>
      <c r="B2610" s="40"/>
    </row>
    <row r="2611" spans="1:2" x14ac:dyDescent="0.35">
      <c r="A2611" s="40"/>
      <c r="B2611" s="40"/>
    </row>
    <row r="2612" spans="1:2" x14ac:dyDescent="0.35">
      <c r="A2612" s="40"/>
      <c r="B2612" s="40"/>
    </row>
    <row r="2613" spans="1:2" x14ac:dyDescent="0.35">
      <c r="A2613" s="40"/>
      <c r="B2613" s="40"/>
    </row>
    <row r="2614" spans="1:2" x14ac:dyDescent="0.35">
      <c r="A2614" s="40"/>
      <c r="B2614" s="40"/>
    </row>
    <row r="2615" spans="1:2" x14ac:dyDescent="0.35">
      <c r="A2615" s="40"/>
      <c r="B2615" s="40"/>
    </row>
    <row r="2616" spans="1:2" x14ac:dyDescent="0.35">
      <c r="A2616" s="40"/>
      <c r="B2616" s="40"/>
    </row>
    <row r="2617" spans="1:2" x14ac:dyDescent="0.35">
      <c r="A2617" s="40"/>
      <c r="B2617" s="40"/>
    </row>
    <row r="2618" spans="1:2" x14ac:dyDescent="0.35">
      <c r="A2618" s="40"/>
      <c r="B2618" s="40"/>
    </row>
    <row r="2619" spans="1:2" x14ac:dyDescent="0.35">
      <c r="A2619" s="40"/>
      <c r="B2619" s="40"/>
    </row>
    <row r="2620" spans="1:2" x14ac:dyDescent="0.35">
      <c r="A2620" s="40"/>
      <c r="B2620" s="40"/>
    </row>
    <row r="2621" spans="1:2" x14ac:dyDescent="0.35">
      <c r="A2621" s="40"/>
      <c r="B2621" s="40"/>
    </row>
    <row r="2622" spans="1:2" x14ac:dyDescent="0.35">
      <c r="A2622" s="40"/>
      <c r="B2622" s="40"/>
    </row>
    <row r="2623" spans="1:2" x14ac:dyDescent="0.35">
      <c r="A2623" s="40"/>
      <c r="B2623" s="40"/>
    </row>
    <row r="2624" spans="1:2" x14ac:dyDescent="0.35">
      <c r="A2624" s="40"/>
      <c r="B2624" s="40"/>
    </row>
    <row r="2625" spans="1:2" x14ac:dyDescent="0.35">
      <c r="A2625" s="40"/>
      <c r="B2625" s="40"/>
    </row>
    <row r="2626" spans="1:2" x14ac:dyDescent="0.35">
      <c r="A2626" s="40"/>
      <c r="B2626" s="40"/>
    </row>
    <row r="2627" spans="1:2" x14ac:dyDescent="0.35">
      <c r="A2627" s="40"/>
      <c r="B2627" s="40"/>
    </row>
    <row r="2628" spans="1:2" x14ac:dyDescent="0.35">
      <c r="A2628" s="40"/>
      <c r="B2628" s="40"/>
    </row>
    <row r="2629" spans="1:2" x14ac:dyDescent="0.35">
      <c r="A2629" s="40"/>
      <c r="B2629" s="40"/>
    </row>
    <row r="2630" spans="1:2" x14ac:dyDescent="0.35">
      <c r="A2630" s="40"/>
      <c r="B2630" s="40"/>
    </row>
    <row r="2631" spans="1:2" x14ac:dyDescent="0.35">
      <c r="A2631" s="40"/>
      <c r="B2631" s="40"/>
    </row>
    <row r="2632" spans="1:2" x14ac:dyDescent="0.35">
      <c r="A2632" s="40"/>
      <c r="B2632" s="40"/>
    </row>
    <row r="2633" spans="1:2" x14ac:dyDescent="0.35">
      <c r="A2633" s="40"/>
      <c r="B2633" s="40"/>
    </row>
    <row r="2634" spans="1:2" x14ac:dyDescent="0.35">
      <c r="A2634" s="40"/>
      <c r="B2634" s="40"/>
    </row>
    <row r="2635" spans="1:2" x14ac:dyDescent="0.35">
      <c r="A2635" s="40"/>
      <c r="B2635" s="40"/>
    </row>
    <row r="2636" spans="1:2" x14ac:dyDescent="0.35">
      <c r="A2636" s="40"/>
      <c r="B2636" s="40"/>
    </row>
    <row r="2637" spans="1:2" x14ac:dyDescent="0.35">
      <c r="A2637" s="40"/>
      <c r="B2637" s="40"/>
    </row>
    <row r="2638" spans="1:2" x14ac:dyDescent="0.35">
      <c r="A2638" s="40"/>
      <c r="B2638" s="40"/>
    </row>
    <row r="2639" spans="1:2" x14ac:dyDescent="0.35">
      <c r="A2639" s="40"/>
      <c r="B2639" s="40"/>
    </row>
    <row r="2640" spans="1:2" x14ac:dyDescent="0.35">
      <c r="A2640" s="40"/>
      <c r="B2640" s="40"/>
    </row>
    <row r="2641" spans="1:2" x14ac:dyDescent="0.35">
      <c r="A2641" s="40"/>
      <c r="B2641" s="40"/>
    </row>
    <row r="2642" spans="1:2" x14ac:dyDescent="0.35">
      <c r="A2642" s="40"/>
      <c r="B2642" s="40"/>
    </row>
    <row r="2643" spans="1:2" x14ac:dyDescent="0.35">
      <c r="A2643" s="40"/>
      <c r="B2643" s="40"/>
    </row>
    <row r="2644" spans="1:2" x14ac:dyDescent="0.35">
      <c r="A2644" s="40"/>
      <c r="B2644" s="40"/>
    </row>
    <row r="2645" spans="1:2" x14ac:dyDescent="0.35">
      <c r="A2645" s="40"/>
      <c r="B2645" s="40"/>
    </row>
    <row r="2646" spans="1:2" x14ac:dyDescent="0.35">
      <c r="A2646" s="40"/>
      <c r="B2646" s="40"/>
    </row>
    <row r="2647" spans="1:2" x14ac:dyDescent="0.35">
      <c r="A2647" s="40"/>
      <c r="B2647" s="40"/>
    </row>
    <row r="2648" spans="1:2" x14ac:dyDescent="0.35">
      <c r="A2648" s="40"/>
      <c r="B2648" s="40"/>
    </row>
    <row r="2649" spans="1:2" x14ac:dyDescent="0.35">
      <c r="A2649" s="40"/>
      <c r="B2649" s="40"/>
    </row>
    <row r="2650" spans="1:2" x14ac:dyDescent="0.35">
      <c r="A2650" s="40"/>
      <c r="B2650" s="40"/>
    </row>
    <row r="2651" spans="1:2" x14ac:dyDescent="0.35">
      <c r="A2651" s="40"/>
      <c r="B2651" s="40"/>
    </row>
    <row r="2652" spans="1:2" x14ac:dyDescent="0.35">
      <c r="A2652" s="40"/>
      <c r="B2652" s="40"/>
    </row>
    <row r="2653" spans="1:2" x14ac:dyDescent="0.35">
      <c r="A2653" s="40"/>
      <c r="B2653" s="40"/>
    </row>
    <row r="2654" spans="1:2" x14ac:dyDescent="0.35">
      <c r="A2654" s="40"/>
      <c r="B2654" s="40"/>
    </row>
    <row r="2655" spans="1:2" x14ac:dyDescent="0.35">
      <c r="A2655" s="40"/>
      <c r="B2655" s="40"/>
    </row>
    <row r="2656" spans="1:2" x14ac:dyDescent="0.35">
      <c r="A2656" s="40"/>
      <c r="B2656" s="40"/>
    </row>
    <row r="2657" spans="1:2" x14ac:dyDescent="0.35">
      <c r="A2657" s="40"/>
      <c r="B2657" s="40"/>
    </row>
    <row r="2658" spans="1:2" x14ac:dyDescent="0.35">
      <c r="A2658" s="40"/>
      <c r="B2658" s="40"/>
    </row>
    <row r="2659" spans="1:2" x14ac:dyDescent="0.35">
      <c r="A2659" s="40"/>
      <c r="B2659" s="40"/>
    </row>
    <row r="2660" spans="1:2" x14ac:dyDescent="0.35">
      <c r="A2660" s="40"/>
      <c r="B2660" s="40"/>
    </row>
    <row r="2661" spans="1:2" x14ac:dyDescent="0.35">
      <c r="A2661" s="40"/>
      <c r="B2661" s="40"/>
    </row>
    <row r="2662" spans="1:2" x14ac:dyDescent="0.35">
      <c r="A2662" s="40"/>
      <c r="B2662" s="40"/>
    </row>
    <row r="2663" spans="1:2" x14ac:dyDescent="0.35">
      <c r="A2663" s="40"/>
      <c r="B2663" s="40"/>
    </row>
    <row r="2664" spans="1:2" x14ac:dyDescent="0.35">
      <c r="A2664" s="40"/>
      <c r="B2664" s="40"/>
    </row>
    <row r="2665" spans="1:2" x14ac:dyDescent="0.35">
      <c r="A2665" s="40"/>
      <c r="B2665" s="40"/>
    </row>
    <row r="2666" spans="1:2" x14ac:dyDescent="0.35">
      <c r="A2666" s="40"/>
      <c r="B2666" s="40"/>
    </row>
    <row r="2667" spans="1:2" x14ac:dyDescent="0.35">
      <c r="A2667" s="40"/>
      <c r="B2667" s="40"/>
    </row>
    <row r="2668" spans="1:2" x14ac:dyDescent="0.35">
      <c r="A2668" s="40"/>
      <c r="B2668" s="40"/>
    </row>
    <row r="2669" spans="1:2" x14ac:dyDescent="0.35">
      <c r="A2669" s="40"/>
      <c r="B2669" s="40"/>
    </row>
    <row r="2670" spans="1:2" x14ac:dyDescent="0.35">
      <c r="A2670" s="40"/>
      <c r="B2670" s="40"/>
    </row>
    <row r="2671" spans="1:2" x14ac:dyDescent="0.35">
      <c r="A2671" s="40"/>
      <c r="B2671" s="40"/>
    </row>
    <row r="2672" spans="1:2" x14ac:dyDescent="0.35">
      <c r="A2672" s="40"/>
      <c r="B2672" s="40"/>
    </row>
    <row r="2673" spans="1:2" x14ac:dyDescent="0.35">
      <c r="A2673" s="40"/>
      <c r="B2673" s="40"/>
    </row>
    <row r="2674" spans="1:2" x14ac:dyDescent="0.35">
      <c r="A2674" s="40"/>
      <c r="B2674" s="40"/>
    </row>
    <row r="2675" spans="1:2" x14ac:dyDescent="0.35">
      <c r="A2675" s="40"/>
      <c r="B2675" s="40"/>
    </row>
    <row r="2676" spans="1:2" x14ac:dyDescent="0.35">
      <c r="A2676" s="40"/>
      <c r="B2676" s="40"/>
    </row>
    <row r="2677" spans="1:2" x14ac:dyDescent="0.35">
      <c r="A2677" s="40"/>
      <c r="B2677" s="40"/>
    </row>
    <row r="2678" spans="1:2" x14ac:dyDescent="0.35">
      <c r="A2678" s="40"/>
      <c r="B2678" s="40"/>
    </row>
    <row r="2679" spans="1:2" x14ac:dyDescent="0.35">
      <c r="A2679" s="40"/>
      <c r="B2679" s="40"/>
    </row>
    <row r="2680" spans="1:2" x14ac:dyDescent="0.35">
      <c r="A2680" s="40"/>
      <c r="B2680" s="40"/>
    </row>
    <row r="2681" spans="1:2" x14ac:dyDescent="0.35">
      <c r="A2681" s="40"/>
      <c r="B2681" s="40"/>
    </row>
    <row r="2682" spans="1:2" x14ac:dyDescent="0.35">
      <c r="A2682" s="40"/>
      <c r="B2682" s="40"/>
    </row>
    <row r="2683" spans="1:2" x14ac:dyDescent="0.35">
      <c r="A2683" s="40"/>
      <c r="B2683" s="40"/>
    </row>
    <row r="2684" spans="1:2" x14ac:dyDescent="0.35">
      <c r="A2684" s="40"/>
      <c r="B2684" s="40"/>
    </row>
    <row r="2685" spans="1:2" x14ac:dyDescent="0.35">
      <c r="A2685" s="40"/>
      <c r="B2685" s="40"/>
    </row>
    <row r="2686" spans="1:2" x14ac:dyDescent="0.35">
      <c r="A2686" s="40"/>
      <c r="B2686" s="40"/>
    </row>
    <row r="2687" spans="1:2" x14ac:dyDescent="0.35">
      <c r="A2687" s="40"/>
      <c r="B2687" s="40"/>
    </row>
    <row r="2688" spans="1:2" x14ac:dyDescent="0.35">
      <c r="A2688" s="40"/>
      <c r="B2688" s="40"/>
    </row>
    <row r="2689" spans="1:2" x14ac:dyDescent="0.35">
      <c r="A2689" s="40"/>
      <c r="B2689" s="40"/>
    </row>
    <row r="2690" spans="1:2" x14ac:dyDescent="0.35">
      <c r="A2690" s="40"/>
      <c r="B2690" s="40"/>
    </row>
    <row r="2691" spans="1:2" x14ac:dyDescent="0.35">
      <c r="A2691" s="40"/>
      <c r="B2691" s="40"/>
    </row>
    <row r="2692" spans="1:2" x14ac:dyDescent="0.35">
      <c r="A2692" s="40"/>
      <c r="B2692" s="40"/>
    </row>
    <row r="2693" spans="1:2" x14ac:dyDescent="0.35">
      <c r="A2693" s="40"/>
      <c r="B2693" s="40"/>
    </row>
    <row r="2694" spans="1:2" x14ac:dyDescent="0.35">
      <c r="A2694" s="40"/>
      <c r="B2694" s="40"/>
    </row>
    <row r="2695" spans="1:2" x14ac:dyDescent="0.35">
      <c r="A2695" s="40"/>
      <c r="B2695" s="40"/>
    </row>
    <row r="2696" spans="1:2" x14ac:dyDescent="0.35">
      <c r="A2696" s="40"/>
      <c r="B2696" s="40"/>
    </row>
    <row r="2697" spans="1:2" x14ac:dyDescent="0.35">
      <c r="A2697" s="40"/>
      <c r="B2697" s="40"/>
    </row>
    <row r="2698" spans="1:2" x14ac:dyDescent="0.35">
      <c r="A2698" s="40"/>
      <c r="B2698" s="40"/>
    </row>
    <row r="2699" spans="1:2" x14ac:dyDescent="0.35">
      <c r="A2699" s="40"/>
      <c r="B2699" s="40"/>
    </row>
    <row r="2700" spans="1:2" x14ac:dyDescent="0.35">
      <c r="A2700" s="40"/>
      <c r="B2700" s="40"/>
    </row>
    <row r="2701" spans="1:2" x14ac:dyDescent="0.35">
      <c r="A2701" s="40"/>
      <c r="B2701" s="40"/>
    </row>
    <row r="2702" spans="1:2" x14ac:dyDescent="0.35">
      <c r="A2702" s="40"/>
      <c r="B2702" s="40"/>
    </row>
    <row r="2703" spans="1:2" x14ac:dyDescent="0.35">
      <c r="A2703" s="40"/>
      <c r="B2703" s="40"/>
    </row>
    <row r="2704" spans="1:2" x14ac:dyDescent="0.35">
      <c r="A2704" s="40"/>
      <c r="B2704" s="40"/>
    </row>
    <row r="2705" spans="1:2" x14ac:dyDescent="0.35">
      <c r="A2705" s="40"/>
      <c r="B2705" s="40"/>
    </row>
    <row r="2706" spans="1:2" x14ac:dyDescent="0.35">
      <c r="A2706" s="40"/>
      <c r="B2706" s="40"/>
    </row>
    <row r="2707" spans="1:2" x14ac:dyDescent="0.35">
      <c r="A2707" s="40"/>
      <c r="B2707" s="40"/>
    </row>
    <row r="2708" spans="1:2" x14ac:dyDescent="0.35">
      <c r="A2708" s="40"/>
      <c r="B2708" s="40"/>
    </row>
    <row r="2709" spans="1:2" x14ac:dyDescent="0.35">
      <c r="A2709" s="40"/>
      <c r="B2709" s="40"/>
    </row>
    <row r="2710" spans="1:2" x14ac:dyDescent="0.35">
      <c r="A2710" s="40"/>
      <c r="B2710" s="40"/>
    </row>
    <row r="2711" spans="1:2" x14ac:dyDescent="0.35">
      <c r="A2711" s="40"/>
      <c r="B2711" s="40"/>
    </row>
    <row r="2712" spans="1:2" x14ac:dyDescent="0.35">
      <c r="A2712" s="40"/>
      <c r="B2712" s="40"/>
    </row>
    <row r="2713" spans="1:2" x14ac:dyDescent="0.35">
      <c r="A2713" s="40"/>
      <c r="B2713" s="40"/>
    </row>
    <row r="2714" spans="1:2" x14ac:dyDescent="0.35">
      <c r="A2714" s="40"/>
      <c r="B2714" s="40"/>
    </row>
    <row r="2715" spans="1:2" x14ac:dyDescent="0.35">
      <c r="A2715" s="40"/>
      <c r="B2715" s="40"/>
    </row>
    <row r="2716" spans="1:2" x14ac:dyDescent="0.35">
      <c r="A2716" s="40"/>
      <c r="B2716" s="40"/>
    </row>
    <row r="2717" spans="1:2" x14ac:dyDescent="0.35">
      <c r="A2717" s="40"/>
      <c r="B2717" s="40"/>
    </row>
    <row r="2718" spans="1:2" x14ac:dyDescent="0.35">
      <c r="A2718" s="40"/>
      <c r="B2718" s="40"/>
    </row>
    <row r="2719" spans="1:2" x14ac:dyDescent="0.35">
      <c r="A2719" s="40"/>
      <c r="B2719" s="40"/>
    </row>
    <row r="2720" spans="1:2" x14ac:dyDescent="0.35">
      <c r="A2720" s="40"/>
      <c r="B2720" s="40"/>
    </row>
    <row r="2721" spans="1:2" x14ac:dyDescent="0.35">
      <c r="A2721" s="40"/>
      <c r="B2721" s="40"/>
    </row>
    <row r="2722" spans="1:2" x14ac:dyDescent="0.35">
      <c r="A2722" s="40"/>
      <c r="B2722" s="40"/>
    </row>
    <row r="2723" spans="1:2" x14ac:dyDescent="0.35">
      <c r="A2723" s="40"/>
      <c r="B2723" s="40"/>
    </row>
    <row r="2724" spans="1:2" x14ac:dyDescent="0.35">
      <c r="A2724" s="40"/>
      <c r="B2724" s="40"/>
    </row>
    <row r="2725" spans="1:2" x14ac:dyDescent="0.35">
      <c r="A2725" s="40"/>
      <c r="B2725" s="40"/>
    </row>
    <row r="2726" spans="1:2" x14ac:dyDescent="0.35">
      <c r="A2726" s="40"/>
      <c r="B2726" s="40"/>
    </row>
    <row r="2727" spans="1:2" x14ac:dyDescent="0.35">
      <c r="A2727" s="40"/>
      <c r="B2727" s="40"/>
    </row>
    <row r="2728" spans="1:2" x14ac:dyDescent="0.35">
      <c r="A2728" s="40"/>
      <c r="B2728" s="40"/>
    </row>
    <row r="2729" spans="1:2" x14ac:dyDescent="0.35">
      <c r="A2729" s="40"/>
      <c r="B2729" s="40"/>
    </row>
    <row r="2730" spans="1:2" x14ac:dyDescent="0.35">
      <c r="A2730" s="40"/>
      <c r="B2730" s="40"/>
    </row>
    <row r="2731" spans="1:2" x14ac:dyDescent="0.35">
      <c r="A2731" s="40"/>
      <c r="B2731" s="40"/>
    </row>
    <row r="2732" spans="1:2" x14ac:dyDescent="0.35">
      <c r="A2732" s="40"/>
      <c r="B2732" s="40"/>
    </row>
    <row r="2733" spans="1:2" x14ac:dyDescent="0.35">
      <c r="A2733" s="40"/>
      <c r="B2733" s="40"/>
    </row>
    <row r="2734" spans="1:2" x14ac:dyDescent="0.35">
      <c r="A2734" s="40"/>
      <c r="B2734" s="40"/>
    </row>
    <row r="2735" spans="1:2" x14ac:dyDescent="0.35">
      <c r="A2735" s="40"/>
      <c r="B2735" s="40"/>
    </row>
    <row r="2736" spans="1:2" x14ac:dyDescent="0.35">
      <c r="A2736" s="40"/>
      <c r="B2736" s="40"/>
    </row>
    <row r="2737" spans="1:2" x14ac:dyDescent="0.35">
      <c r="A2737" s="40"/>
      <c r="B2737" s="40"/>
    </row>
    <row r="2738" spans="1:2" x14ac:dyDescent="0.35">
      <c r="A2738" s="40"/>
      <c r="B2738" s="40"/>
    </row>
    <row r="2739" spans="1:2" x14ac:dyDescent="0.35">
      <c r="A2739" s="40"/>
      <c r="B2739" s="40"/>
    </row>
    <row r="2740" spans="1:2" x14ac:dyDescent="0.35">
      <c r="A2740" s="40"/>
      <c r="B2740" s="40"/>
    </row>
    <row r="2741" spans="1:2" x14ac:dyDescent="0.35">
      <c r="A2741" s="40"/>
      <c r="B2741" s="40"/>
    </row>
    <row r="2742" spans="1:2" x14ac:dyDescent="0.35">
      <c r="A2742" s="40"/>
      <c r="B2742" s="40"/>
    </row>
    <row r="2743" spans="1:2" x14ac:dyDescent="0.35">
      <c r="A2743" s="40"/>
      <c r="B2743" s="40"/>
    </row>
    <row r="2744" spans="1:2" x14ac:dyDescent="0.35">
      <c r="A2744" s="40"/>
      <c r="B2744" s="40"/>
    </row>
    <row r="2745" spans="1:2" x14ac:dyDescent="0.35">
      <c r="A2745" s="40"/>
      <c r="B2745" s="40"/>
    </row>
    <row r="2746" spans="1:2" x14ac:dyDescent="0.35">
      <c r="A2746" s="40"/>
      <c r="B2746" s="40"/>
    </row>
    <row r="2747" spans="1:2" x14ac:dyDescent="0.35">
      <c r="A2747" s="40"/>
      <c r="B2747" s="40"/>
    </row>
    <row r="2748" spans="1:2" x14ac:dyDescent="0.35">
      <c r="A2748" s="40"/>
      <c r="B2748" s="40"/>
    </row>
    <row r="2749" spans="1:2" x14ac:dyDescent="0.35">
      <c r="A2749" s="40"/>
      <c r="B2749" s="40"/>
    </row>
    <row r="2750" spans="1:2" x14ac:dyDescent="0.35">
      <c r="A2750" s="40"/>
      <c r="B2750" s="40"/>
    </row>
    <row r="2751" spans="1:2" x14ac:dyDescent="0.35">
      <c r="A2751" s="40"/>
      <c r="B2751" s="40"/>
    </row>
    <row r="2752" spans="1:2" x14ac:dyDescent="0.35">
      <c r="A2752" s="40"/>
      <c r="B2752" s="40"/>
    </row>
    <row r="2753" spans="1:2" x14ac:dyDescent="0.35">
      <c r="A2753" s="40"/>
      <c r="B2753" s="40"/>
    </row>
    <row r="2754" spans="1:2" x14ac:dyDescent="0.35">
      <c r="A2754" s="40"/>
      <c r="B2754" s="40"/>
    </row>
    <row r="2755" spans="1:2" x14ac:dyDescent="0.35">
      <c r="A2755" s="40"/>
      <c r="B2755" s="40"/>
    </row>
    <row r="2756" spans="1:2" x14ac:dyDescent="0.35">
      <c r="A2756" s="40"/>
      <c r="B2756" s="40"/>
    </row>
    <row r="2757" spans="1:2" x14ac:dyDescent="0.35">
      <c r="A2757" s="40"/>
      <c r="B2757" s="40"/>
    </row>
    <row r="2758" spans="1:2" x14ac:dyDescent="0.35">
      <c r="A2758" s="40"/>
      <c r="B2758" s="40"/>
    </row>
    <row r="2759" spans="1:2" x14ac:dyDescent="0.35">
      <c r="A2759" s="40"/>
      <c r="B2759" s="40"/>
    </row>
    <row r="2760" spans="1:2" x14ac:dyDescent="0.35">
      <c r="A2760" s="40"/>
      <c r="B2760" s="40"/>
    </row>
    <row r="2761" spans="1:2" x14ac:dyDescent="0.35">
      <c r="A2761" s="40"/>
      <c r="B2761" s="40"/>
    </row>
    <row r="2762" spans="1:2" x14ac:dyDescent="0.35">
      <c r="A2762" s="40"/>
      <c r="B2762" s="40"/>
    </row>
    <row r="2763" spans="1:2" x14ac:dyDescent="0.35">
      <c r="A2763" s="40"/>
      <c r="B2763" s="40"/>
    </row>
    <row r="2764" spans="1:2" x14ac:dyDescent="0.35">
      <c r="A2764" s="40"/>
      <c r="B2764" s="40"/>
    </row>
    <row r="2765" spans="1:2" x14ac:dyDescent="0.35">
      <c r="A2765" s="40"/>
      <c r="B2765" s="40"/>
    </row>
    <row r="2766" spans="1:2" x14ac:dyDescent="0.35">
      <c r="A2766" s="40"/>
      <c r="B2766" s="40"/>
    </row>
    <row r="2767" spans="1:2" x14ac:dyDescent="0.35">
      <c r="A2767" s="40"/>
      <c r="B2767" s="40"/>
    </row>
    <row r="2768" spans="1:2" x14ac:dyDescent="0.35">
      <c r="A2768" s="40"/>
      <c r="B2768" s="40"/>
    </row>
    <row r="2769" spans="1:2" x14ac:dyDescent="0.35">
      <c r="A2769" s="40"/>
      <c r="B2769" s="40"/>
    </row>
    <row r="2770" spans="1:2" x14ac:dyDescent="0.35">
      <c r="A2770" s="40"/>
      <c r="B2770" s="40"/>
    </row>
    <row r="2771" spans="1:2" x14ac:dyDescent="0.35">
      <c r="A2771" s="40"/>
      <c r="B2771" s="40"/>
    </row>
    <row r="2772" spans="1:2" x14ac:dyDescent="0.35">
      <c r="A2772" s="40"/>
      <c r="B2772" s="40"/>
    </row>
    <row r="2773" spans="1:2" x14ac:dyDescent="0.35">
      <c r="A2773" s="40"/>
      <c r="B2773" s="40"/>
    </row>
    <row r="2774" spans="1:2" x14ac:dyDescent="0.35">
      <c r="A2774" s="40"/>
      <c r="B2774" s="40"/>
    </row>
    <row r="2775" spans="1:2" x14ac:dyDescent="0.35">
      <c r="A2775" s="40"/>
      <c r="B2775" s="40"/>
    </row>
    <row r="2776" spans="1:2" x14ac:dyDescent="0.35">
      <c r="A2776" s="40"/>
      <c r="B2776" s="40"/>
    </row>
    <row r="2777" spans="1:2" x14ac:dyDescent="0.35">
      <c r="A2777" s="40"/>
      <c r="B2777" s="40"/>
    </row>
    <row r="2778" spans="1:2" x14ac:dyDescent="0.35">
      <c r="A2778" s="40"/>
      <c r="B2778" s="40"/>
    </row>
    <row r="2779" spans="1:2" x14ac:dyDescent="0.35">
      <c r="A2779" s="40"/>
      <c r="B2779" s="40"/>
    </row>
    <row r="2780" spans="1:2" x14ac:dyDescent="0.35">
      <c r="A2780" s="40"/>
      <c r="B2780" s="40"/>
    </row>
    <row r="2781" spans="1:2" x14ac:dyDescent="0.35">
      <c r="A2781" s="40"/>
      <c r="B2781" s="40"/>
    </row>
    <row r="2782" spans="1:2" x14ac:dyDescent="0.35">
      <c r="A2782" s="40"/>
      <c r="B2782" s="40"/>
    </row>
    <row r="2783" spans="1:2" x14ac:dyDescent="0.35">
      <c r="A2783" s="40"/>
      <c r="B2783" s="40"/>
    </row>
    <row r="2784" spans="1:2" x14ac:dyDescent="0.35">
      <c r="A2784" s="40"/>
      <c r="B2784" s="40"/>
    </row>
    <row r="2785" spans="1:2" x14ac:dyDescent="0.35">
      <c r="A2785" s="40"/>
      <c r="B2785" s="40"/>
    </row>
    <row r="2786" spans="1:2" x14ac:dyDescent="0.35">
      <c r="A2786" s="40"/>
      <c r="B2786" s="40"/>
    </row>
    <row r="2787" spans="1:2" x14ac:dyDescent="0.35">
      <c r="A2787" s="40"/>
      <c r="B2787" s="40"/>
    </row>
    <row r="2788" spans="1:2" x14ac:dyDescent="0.35">
      <c r="A2788" s="40"/>
      <c r="B2788" s="40"/>
    </row>
    <row r="2789" spans="1:2" x14ac:dyDescent="0.35">
      <c r="A2789" s="40"/>
      <c r="B2789" s="40"/>
    </row>
    <row r="2790" spans="1:2" x14ac:dyDescent="0.35">
      <c r="A2790" s="40"/>
      <c r="B2790" s="40"/>
    </row>
    <row r="2791" spans="1:2" x14ac:dyDescent="0.35">
      <c r="A2791" s="40"/>
      <c r="B2791" s="40"/>
    </row>
    <row r="2792" spans="1:2" x14ac:dyDescent="0.35">
      <c r="A2792" s="40"/>
      <c r="B2792" s="40"/>
    </row>
    <row r="2793" spans="1:2" x14ac:dyDescent="0.35">
      <c r="A2793" s="40"/>
      <c r="B2793" s="40"/>
    </row>
    <row r="2794" spans="1:2" x14ac:dyDescent="0.35">
      <c r="A2794" s="40"/>
      <c r="B2794" s="40"/>
    </row>
    <row r="2795" spans="1:2" x14ac:dyDescent="0.35">
      <c r="A2795" s="40"/>
      <c r="B2795" s="40"/>
    </row>
    <row r="2796" spans="1:2" x14ac:dyDescent="0.35">
      <c r="A2796" s="40"/>
      <c r="B2796" s="40"/>
    </row>
    <row r="2797" spans="1:2" x14ac:dyDescent="0.35">
      <c r="A2797" s="40"/>
      <c r="B2797" s="40"/>
    </row>
    <row r="2798" spans="1:2" x14ac:dyDescent="0.35">
      <c r="A2798" s="40"/>
      <c r="B2798" s="40"/>
    </row>
    <row r="2799" spans="1:2" x14ac:dyDescent="0.35">
      <c r="A2799" s="40"/>
      <c r="B2799" s="40"/>
    </row>
    <row r="2800" spans="1:2" x14ac:dyDescent="0.35">
      <c r="A2800" s="40"/>
      <c r="B2800" s="40"/>
    </row>
    <row r="2801" spans="1:2" x14ac:dyDescent="0.35">
      <c r="A2801" s="40"/>
      <c r="B2801" s="40"/>
    </row>
    <row r="2802" spans="1:2" x14ac:dyDescent="0.35">
      <c r="A2802" s="40"/>
      <c r="B2802" s="40"/>
    </row>
    <row r="2803" spans="1:2" x14ac:dyDescent="0.35">
      <c r="A2803" s="40"/>
      <c r="B2803" s="40"/>
    </row>
    <row r="2804" spans="1:2" x14ac:dyDescent="0.35">
      <c r="A2804" s="40"/>
      <c r="B2804" s="40"/>
    </row>
    <row r="2805" spans="1:2" x14ac:dyDescent="0.35">
      <c r="A2805" s="40"/>
      <c r="B2805" s="40"/>
    </row>
    <row r="2806" spans="1:2" x14ac:dyDescent="0.35">
      <c r="A2806" s="40"/>
      <c r="B2806" s="40"/>
    </row>
    <row r="2807" spans="1:2" x14ac:dyDescent="0.35">
      <c r="A2807" s="40"/>
      <c r="B2807" s="40"/>
    </row>
    <row r="2808" spans="1:2" x14ac:dyDescent="0.35">
      <c r="A2808" s="40"/>
      <c r="B2808" s="40"/>
    </row>
    <row r="2809" spans="1:2" x14ac:dyDescent="0.35">
      <c r="A2809" s="40"/>
      <c r="B2809" s="40"/>
    </row>
    <row r="2810" spans="1:2" x14ac:dyDescent="0.35">
      <c r="A2810" s="40"/>
      <c r="B2810" s="40"/>
    </row>
    <row r="2811" spans="1:2" x14ac:dyDescent="0.35">
      <c r="A2811" s="40"/>
      <c r="B2811" s="40"/>
    </row>
    <row r="2812" spans="1:2" x14ac:dyDescent="0.35">
      <c r="A2812" s="40"/>
      <c r="B2812" s="40"/>
    </row>
    <row r="2813" spans="1:2" x14ac:dyDescent="0.35">
      <c r="A2813" s="40"/>
      <c r="B2813" s="40"/>
    </row>
    <row r="2814" spans="1:2" x14ac:dyDescent="0.35">
      <c r="A2814" s="40"/>
      <c r="B2814" s="40"/>
    </row>
    <row r="2815" spans="1:2" x14ac:dyDescent="0.35">
      <c r="A2815" s="40"/>
      <c r="B2815" s="40"/>
    </row>
    <row r="2816" spans="1:2" x14ac:dyDescent="0.35">
      <c r="A2816" s="40"/>
      <c r="B2816" s="40"/>
    </row>
    <row r="2817" spans="1:2" x14ac:dyDescent="0.35">
      <c r="A2817" s="40"/>
      <c r="B2817" s="40"/>
    </row>
    <row r="2818" spans="1:2" x14ac:dyDescent="0.35">
      <c r="A2818" s="40"/>
      <c r="B2818" s="40"/>
    </row>
    <row r="2819" spans="1:2" x14ac:dyDescent="0.35">
      <c r="A2819" s="40"/>
      <c r="B2819" s="40"/>
    </row>
    <row r="2820" spans="1:2" x14ac:dyDescent="0.35">
      <c r="A2820" s="40"/>
      <c r="B2820" s="40"/>
    </row>
    <row r="2821" spans="1:2" x14ac:dyDescent="0.35">
      <c r="A2821" s="40"/>
      <c r="B2821" s="40"/>
    </row>
    <row r="2822" spans="1:2" x14ac:dyDescent="0.35">
      <c r="A2822" s="40"/>
      <c r="B2822" s="40"/>
    </row>
    <row r="2823" spans="1:2" x14ac:dyDescent="0.35">
      <c r="A2823" s="40"/>
      <c r="B2823" s="40"/>
    </row>
    <row r="2824" spans="1:2" x14ac:dyDescent="0.35">
      <c r="A2824" s="40"/>
      <c r="B2824" s="40"/>
    </row>
    <row r="2825" spans="1:2" x14ac:dyDescent="0.35">
      <c r="A2825" s="40"/>
      <c r="B2825" s="40"/>
    </row>
    <row r="2826" spans="1:2" x14ac:dyDescent="0.35">
      <c r="A2826" s="40"/>
      <c r="B2826" s="40"/>
    </row>
    <row r="2827" spans="1:2" x14ac:dyDescent="0.35">
      <c r="A2827" s="40"/>
      <c r="B2827" s="40"/>
    </row>
    <row r="2828" spans="1:2" x14ac:dyDescent="0.35">
      <c r="A2828" s="40"/>
      <c r="B2828" s="40"/>
    </row>
    <row r="2829" spans="1:2" x14ac:dyDescent="0.35">
      <c r="A2829" s="40"/>
      <c r="B2829" s="40"/>
    </row>
    <row r="2830" spans="1:2" x14ac:dyDescent="0.35">
      <c r="A2830" s="40"/>
      <c r="B2830" s="40"/>
    </row>
    <row r="2831" spans="1:2" x14ac:dyDescent="0.35">
      <c r="A2831" s="40"/>
      <c r="B2831" s="40"/>
    </row>
    <row r="2832" spans="1:2" x14ac:dyDescent="0.35">
      <c r="A2832" s="40"/>
      <c r="B2832" s="40"/>
    </row>
    <row r="2833" spans="1:2" x14ac:dyDescent="0.35">
      <c r="A2833" s="40"/>
      <c r="B2833" s="40"/>
    </row>
    <row r="2834" spans="1:2" x14ac:dyDescent="0.35">
      <c r="A2834" s="40"/>
      <c r="B2834" s="40"/>
    </row>
    <row r="2835" spans="1:2" x14ac:dyDescent="0.35">
      <c r="A2835" s="40"/>
      <c r="B2835" s="40"/>
    </row>
    <row r="2836" spans="1:2" x14ac:dyDescent="0.35">
      <c r="A2836" s="40"/>
      <c r="B2836" s="40"/>
    </row>
    <row r="2837" spans="1:2" x14ac:dyDescent="0.35">
      <c r="A2837" s="40"/>
      <c r="B2837" s="40"/>
    </row>
    <row r="2838" spans="1:2" x14ac:dyDescent="0.35">
      <c r="A2838" s="40"/>
      <c r="B2838" s="40"/>
    </row>
    <row r="2839" spans="1:2" x14ac:dyDescent="0.35">
      <c r="A2839" s="40"/>
      <c r="B2839" s="40"/>
    </row>
    <row r="2840" spans="1:2" x14ac:dyDescent="0.35">
      <c r="A2840" s="40"/>
      <c r="B2840" s="40"/>
    </row>
    <row r="2841" spans="1:2" x14ac:dyDescent="0.35">
      <c r="A2841" s="40"/>
      <c r="B2841" s="40"/>
    </row>
    <row r="2842" spans="1:2" x14ac:dyDescent="0.35">
      <c r="A2842" s="40"/>
      <c r="B2842" s="40"/>
    </row>
    <row r="2843" spans="1:2" x14ac:dyDescent="0.35">
      <c r="A2843" s="40"/>
      <c r="B2843" s="40"/>
    </row>
    <row r="2844" spans="1:2" x14ac:dyDescent="0.35">
      <c r="A2844" s="40"/>
      <c r="B2844" s="40"/>
    </row>
    <row r="2845" spans="1:2" x14ac:dyDescent="0.35">
      <c r="A2845" s="40"/>
      <c r="B2845" s="40"/>
    </row>
    <row r="2846" spans="1:2" x14ac:dyDescent="0.35">
      <c r="A2846" s="40"/>
      <c r="B2846" s="40"/>
    </row>
    <row r="2847" spans="1:2" x14ac:dyDescent="0.35">
      <c r="A2847" s="40"/>
      <c r="B2847" s="40"/>
    </row>
    <row r="2848" spans="1:2" x14ac:dyDescent="0.35">
      <c r="A2848" s="40"/>
      <c r="B2848" s="40"/>
    </row>
    <row r="2849" spans="1:2" x14ac:dyDescent="0.35">
      <c r="A2849" s="40"/>
      <c r="B2849" s="40"/>
    </row>
    <row r="2850" spans="1:2" x14ac:dyDescent="0.35">
      <c r="A2850" s="40"/>
      <c r="B2850" s="40"/>
    </row>
    <row r="2851" spans="1:2" x14ac:dyDescent="0.35">
      <c r="A2851" s="40"/>
      <c r="B2851" s="40"/>
    </row>
    <row r="2852" spans="1:2" x14ac:dyDescent="0.35">
      <c r="A2852" s="40"/>
      <c r="B2852" s="40"/>
    </row>
    <row r="2853" spans="1:2" x14ac:dyDescent="0.35">
      <c r="A2853" s="40"/>
      <c r="B2853" s="40"/>
    </row>
    <row r="2854" spans="1:2" x14ac:dyDescent="0.35">
      <c r="A2854" s="40"/>
      <c r="B2854" s="40"/>
    </row>
    <row r="2855" spans="1:2" x14ac:dyDescent="0.35">
      <c r="A2855" s="40"/>
      <c r="B2855" s="40"/>
    </row>
    <row r="2856" spans="1:2" x14ac:dyDescent="0.35">
      <c r="A2856" s="40"/>
      <c r="B2856" s="40"/>
    </row>
    <row r="2857" spans="1:2" x14ac:dyDescent="0.35">
      <c r="A2857" s="40"/>
      <c r="B2857" s="40"/>
    </row>
    <row r="2858" spans="1:2" x14ac:dyDescent="0.35">
      <c r="A2858" s="40"/>
      <c r="B2858" s="40"/>
    </row>
    <row r="2859" spans="1:2" x14ac:dyDescent="0.35">
      <c r="A2859" s="40"/>
      <c r="B2859" s="40"/>
    </row>
    <row r="2860" spans="1:2" x14ac:dyDescent="0.35">
      <c r="A2860" s="40"/>
      <c r="B2860" s="40"/>
    </row>
    <row r="2861" spans="1:2" x14ac:dyDescent="0.35">
      <c r="A2861" s="40"/>
      <c r="B2861" s="40"/>
    </row>
    <row r="2862" spans="1:2" x14ac:dyDescent="0.35">
      <c r="A2862" s="40"/>
      <c r="B2862" s="40"/>
    </row>
    <row r="2863" spans="1:2" x14ac:dyDescent="0.35">
      <c r="A2863" s="40"/>
      <c r="B2863" s="40"/>
    </row>
    <row r="2864" spans="1:2" x14ac:dyDescent="0.35">
      <c r="A2864" s="40"/>
      <c r="B2864" s="40"/>
    </row>
    <row r="2865" spans="1:2" x14ac:dyDescent="0.35">
      <c r="A2865" s="40"/>
      <c r="B2865" s="40"/>
    </row>
    <row r="2866" spans="1:2" x14ac:dyDescent="0.35">
      <c r="A2866" s="40"/>
      <c r="B2866" s="40"/>
    </row>
    <row r="2867" spans="1:2" x14ac:dyDescent="0.35">
      <c r="A2867" s="40"/>
      <c r="B2867" s="40"/>
    </row>
    <row r="2868" spans="1:2" x14ac:dyDescent="0.35">
      <c r="A2868" s="40"/>
      <c r="B2868" s="40"/>
    </row>
    <row r="2869" spans="1:2" x14ac:dyDescent="0.35">
      <c r="A2869" s="40"/>
      <c r="B2869" s="40"/>
    </row>
    <row r="2870" spans="1:2" x14ac:dyDescent="0.35">
      <c r="A2870" s="40"/>
      <c r="B2870" s="40"/>
    </row>
    <row r="2871" spans="1:2" x14ac:dyDescent="0.35">
      <c r="A2871" s="40"/>
      <c r="B2871" s="40"/>
    </row>
    <row r="2872" spans="1:2" x14ac:dyDescent="0.35">
      <c r="A2872" s="40"/>
      <c r="B2872" s="40"/>
    </row>
    <row r="2873" spans="1:2" x14ac:dyDescent="0.35">
      <c r="A2873" s="40"/>
      <c r="B2873" s="40"/>
    </row>
    <row r="2874" spans="1:2" x14ac:dyDescent="0.35">
      <c r="A2874" s="40"/>
      <c r="B2874" s="40"/>
    </row>
    <row r="2875" spans="1:2" x14ac:dyDescent="0.35">
      <c r="A2875" s="40"/>
      <c r="B2875" s="40"/>
    </row>
    <row r="2876" spans="1:2" x14ac:dyDescent="0.35">
      <c r="A2876" s="40"/>
      <c r="B2876" s="40"/>
    </row>
    <row r="2877" spans="1:2" x14ac:dyDescent="0.35">
      <c r="A2877" s="40"/>
      <c r="B2877" s="40"/>
    </row>
    <row r="2878" spans="1:2" x14ac:dyDescent="0.35">
      <c r="A2878" s="40"/>
      <c r="B2878" s="40"/>
    </row>
    <row r="2879" spans="1:2" x14ac:dyDescent="0.35">
      <c r="A2879" s="40"/>
      <c r="B2879" s="40"/>
    </row>
    <row r="2880" spans="1:2" x14ac:dyDescent="0.35">
      <c r="A2880" s="40"/>
      <c r="B2880" s="40"/>
    </row>
    <row r="2881" spans="1:2" x14ac:dyDescent="0.35">
      <c r="A2881" s="40"/>
      <c r="B2881" s="40"/>
    </row>
    <row r="2882" spans="1:2" x14ac:dyDescent="0.35">
      <c r="A2882" s="40"/>
      <c r="B2882" s="40"/>
    </row>
    <row r="2883" spans="1:2" x14ac:dyDescent="0.35">
      <c r="A2883" s="40"/>
      <c r="B2883" s="40"/>
    </row>
    <row r="2884" spans="1:2" x14ac:dyDescent="0.35">
      <c r="A2884" s="40"/>
      <c r="B2884" s="40"/>
    </row>
    <row r="2885" spans="1:2" x14ac:dyDescent="0.35">
      <c r="A2885" s="40"/>
      <c r="B2885" s="40"/>
    </row>
    <row r="2886" spans="1:2" x14ac:dyDescent="0.35">
      <c r="A2886" s="40"/>
      <c r="B2886" s="40"/>
    </row>
    <row r="2887" spans="1:2" x14ac:dyDescent="0.35">
      <c r="A2887" s="40"/>
      <c r="B2887" s="40"/>
    </row>
    <row r="2888" spans="1:2" x14ac:dyDescent="0.35">
      <c r="A2888" s="40"/>
      <c r="B2888" s="40"/>
    </row>
    <row r="2889" spans="1:2" x14ac:dyDescent="0.35">
      <c r="A2889" s="40"/>
      <c r="B2889" s="40"/>
    </row>
    <row r="2890" spans="1:2" x14ac:dyDescent="0.35">
      <c r="A2890" s="40"/>
      <c r="B2890" s="40"/>
    </row>
    <row r="2891" spans="1:2" x14ac:dyDescent="0.35">
      <c r="A2891" s="40"/>
      <c r="B2891" s="40"/>
    </row>
    <row r="2892" spans="1:2" x14ac:dyDescent="0.35">
      <c r="A2892" s="40"/>
      <c r="B2892" s="40"/>
    </row>
    <row r="2893" spans="1:2" x14ac:dyDescent="0.35">
      <c r="A2893" s="40"/>
      <c r="B2893" s="40"/>
    </row>
    <row r="2894" spans="1:2" x14ac:dyDescent="0.35">
      <c r="A2894" s="40"/>
      <c r="B2894" s="40"/>
    </row>
    <row r="2895" spans="1:2" x14ac:dyDescent="0.35">
      <c r="A2895" s="40"/>
      <c r="B2895" s="40"/>
    </row>
    <row r="2896" spans="1:2" x14ac:dyDescent="0.35">
      <c r="A2896" s="40"/>
      <c r="B2896" s="40"/>
    </row>
    <row r="2897" spans="1:2" x14ac:dyDescent="0.35">
      <c r="A2897" s="40"/>
      <c r="B2897" s="40"/>
    </row>
    <row r="2898" spans="1:2" x14ac:dyDescent="0.35">
      <c r="A2898" s="40"/>
      <c r="B2898" s="40"/>
    </row>
    <row r="2899" spans="1:2" x14ac:dyDescent="0.35">
      <c r="A2899" s="40"/>
      <c r="B2899" s="40"/>
    </row>
    <row r="2900" spans="1:2" x14ac:dyDescent="0.35">
      <c r="A2900" s="40"/>
      <c r="B2900" s="40"/>
    </row>
    <row r="2901" spans="1:2" x14ac:dyDescent="0.35">
      <c r="A2901" s="40"/>
      <c r="B2901" s="40"/>
    </row>
    <row r="2902" spans="1:2" x14ac:dyDescent="0.35">
      <c r="A2902" s="40"/>
      <c r="B2902" s="40"/>
    </row>
    <row r="2903" spans="1:2" x14ac:dyDescent="0.35">
      <c r="A2903" s="40"/>
      <c r="B2903" s="40"/>
    </row>
    <row r="2904" spans="1:2" x14ac:dyDescent="0.35">
      <c r="A2904" s="40"/>
      <c r="B2904" s="40"/>
    </row>
    <row r="2905" spans="1:2" x14ac:dyDescent="0.35">
      <c r="A2905" s="40"/>
      <c r="B2905" s="40"/>
    </row>
    <row r="2906" spans="1:2" x14ac:dyDescent="0.35">
      <c r="A2906" s="40"/>
      <c r="B2906" s="40"/>
    </row>
    <row r="2907" spans="1:2" x14ac:dyDescent="0.35">
      <c r="A2907" s="40"/>
      <c r="B2907" s="40"/>
    </row>
    <row r="2908" spans="1:2" x14ac:dyDescent="0.35">
      <c r="A2908" s="40"/>
      <c r="B2908" s="40"/>
    </row>
    <row r="2909" spans="1:2" x14ac:dyDescent="0.35">
      <c r="A2909" s="40"/>
      <c r="B2909" s="40"/>
    </row>
    <row r="2910" spans="1:2" x14ac:dyDescent="0.35">
      <c r="A2910" s="40"/>
      <c r="B2910" s="40"/>
    </row>
    <row r="2911" spans="1:2" x14ac:dyDescent="0.35">
      <c r="A2911" s="40"/>
      <c r="B2911" s="40"/>
    </row>
    <row r="2912" spans="1:2" x14ac:dyDescent="0.35">
      <c r="A2912" s="40"/>
      <c r="B2912" s="40"/>
    </row>
    <row r="2913" spans="1:2" x14ac:dyDescent="0.35">
      <c r="A2913" s="40"/>
      <c r="B2913" s="40"/>
    </row>
    <row r="2914" spans="1:2" x14ac:dyDescent="0.35">
      <c r="A2914" s="40"/>
      <c r="B2914" s="40"/>
    </row>
    <row r="2915" spans="1:2" x14ac:dyDescent="0.35">
      <c r="A2915" s="40"/>
      <c r="B2915" s="40"/>
    </row>
    <row r="2916" spans="1:2" x14ac:dyDescent="0.35">
      <c r="A2916" s="40"/>
      <c r="B2916" s="40"/>
    </row>
    <row r="2917" spans="1:2" x14ac:dyDescent="0.35">
      <c r="A2917" s="40"/>
      <c r="B2917" s="40"/>
    </row>
    <row r="2918" spans="1:2" x14ac:dyDescent="0.35">
      <c r="A2918" s="40"/>
      <c r="B2918" s="40"/>
    </row>
    <row r="2919" spans="1:2" x14ac:dyDescent="0.35">
      <c r="A2919" s="40"/>
      <c r="B2919" s="40"/>
    </row>
    <row r="2920" spans="1:2" x14ac:dyDescent="0.35">
      <c r="A2920" s="40"/>
      <c r="B2920" s="40"/>
    </row>
    <row r="2921" spans="1:2" x14ac:dyDescent="0.35">
      <c r="A2921" s="40"/>
      <c r="B2921" s="40"/>
    </row>
    <row r="2922" spans="1:2" x14ac:dyDescent="0.35">
      <c r="A2922" s="40"/>
      <c r="B2922" s="40"/>
    </row>
    <row r="2923" spans="1:2" x14ac:dyDescent="0.35">
      <c r="A2923" s="40"/>
      <c r="B2923" s="40"/>
    </row>
    <row r="2924" spans="1:2" x14ac:dyDescent="0.35">
      <c r="A2924" s="40"/>
      <c r="B2924" s="40"/>
    </row>
    <row r="2925" spans="1:2" x14ac:dyDescent="0.35">
      <c r="A2925" s="40"/>
      <c r="B2925" s="40"/>
    </row>
    <row r="2926" spans="1:2" x14ac:dyDescent="0.35">
      <c r="A2926" s="40"/>
      <c r="B2926" s="40"/>
    </row>
    <row r="2927" spans="1:2" x14ac:dyDescent="0.35">
      <c r="A2927" s="40"/>
      <c r="B2927" s="40"/>
    </row>
    <row r="2928" spans="1:2" x14ac:dyDescent="0.35">
      <c r="A2928" s="40"/>
      <c r="B2928" s="40"/>
    </row>
    <row r="2929" spans="1:2" x14ac:dyDescent="0.35">
      <c r="A2929" s="40"/>
      <c r="B2929" s="40"/>
    </row>
    <row r="2930" spans="1:2" x14ac:dyDescent="0.35">
      <c r="A2930" s="40"/>
      <c r="B2930" s="40"/>
    </row>
    <row r="2931" spans="1:2" x14ac:dyDescent="0.35">
      <c r="A2931" s="40"/>
      <c r="B2931" s="40"/>
    </row>
    <row r="2932" spans="1:2" x14ac:dyDescent="0.35">
      <c r="A2932" s="40"/>
      <c r="B2932" s="40"/>
    </row>
    <row r="2933" spans="1:2" x14ac:dyDescent="0.35">
      <c r="A2933" s="40"/>
      <c r="B2933" s="40"/>
    </row>
    <row r="2934" spans="1:2" x14ac:dyDescent="0.35">
      <c r="A2934" s="40"/>
      <c r="B2934" s="40"/>
    </row>
    <row r="2935" spans="1:2" x14ac:dyDescent="0.35">
      <c r="A2935" s="40"/>
      <c r="B2935" s="40"/>
    </row>
    <row r="2936" spans="1:2" x14ac:dyDescent="0.35">
      <c r="A2936" s="40"/>
      <c r="B2936" s="40"/>
    </row>
    <row r="2937" spans="1:2" x14ac:dyDescent="0.35">
      <c r="A2937" s="40"/>
      <c r="B2937" s="40"/>
    </row>
    <row r="2938" spans="1:2" x14ac:dyDescent="0.35">
      <c r="A2938" s="40"/>
      <c r="B2938" s="40"/>
    </row>
    <row r="2939" spans="1:2" x14ac:dyDescent="0.35">
      <c r="A2939" s="40"/>
      <c r="B2939" s="40"/>
    </row>
    <row r="2940" spans="1:2" x14ac:dyDescent="0.35">
      <c r="A2940" s="40"/>
      <c r="B2940" s="40"/>
    </row>
    <row r="2941" spans="1:2" x14ac:dyDescent="0.35">
      <c r="A2941" s="40"/>
      <c r="B2941" s="40"/>
    </row>
    <row r="2942" spans="1:2" x14ac:dyDescent="0.35">
      <c r="A2942" s="40"/>
      <c r="B2942" s="40"/>
    </row>
    <row r="2943" spans="1:2" x14ac:dyDescent="0.35">
      <c r="A2943" s="40"/>
      <c r="B2943" s="40"/>
    </row>
    <row r="2944" spans="1:2" x14ac:dyDescent="0.35">
      <c r="A2944" s="40"/>
      <c r="B2944" s="40"/>
    </row>
    <row r="2945" spans="1:2" x14ac:dyDescent="0.35">
      <c r="A2945" s="40"/>
      <c r="B2945" s="40"/>
    </row>
    <row r="2946" spans="1:2" x14ac:dyDescent="0.35">
      <c r="A2946" s="40"/>
      <c r="B2946" s="40"/>
    </row>
    <row r="2947" spans="1:2" x14ac:dyDescent="0.35">
      <c r="A2947" s="40"/>
      <c r="B2947" s="40"/>
    </row>
    <row r="2948" spans="1:2" x14ac:dyDescent="0.35">
      <c r="A2948" s="40"/>
      <c r="B2948" s="40"/>
    </row>
    <row r="2949" spans="1:2" x14ac:dyDescent="0.35">
      <c r="A2949" s="40"/>
      <c r="B2949" s="40"/>
    </row>
    <row r="2950" spans="1:2" x14ac:dyDescent="0.35">
      <c r="A2950" s="40"/>
      <c r="B2950" s="40"/>
    </row>
    <row r="2951" spans="1:2" x14ac:dyDescent="0.35">
      <c r="A2951" s="40"/>
      <c r="B2951" s="40"/>
    </row>
    <row r="2952" spans="1:2" x14ac:dyDescent="0.35">
      <c r="A2952" s="40"/>
      <c r="B2952" s="40"/>
    </row>
    <row r="2953" spans="1:2" x14ac:dyDescent="0.35">
      <c r="A2953" s="40"/>
      <c r="B2953" s="40"/>
    </row>
    <row r="2954" spans="1:2" x14ac:dyDescent="0.35">
      <c r="A2954" s="40"/>
      <c r="B2954" s="40"/>
    </row>
    <row r="2955" spans="1:2" x14ac:dyDescent="0.35">
      <c r="A2955" s="40"/>
      <c r="B2955" s="40"/>
    </row>
    <row r="2956" spans="1:2" x14ac:dyDescent="0.35">
      <c r="A2956" s="40"/>
      <c r="B2956" s="40"/>
    </row>
    <row r="2957" spans="1:2" x14ac:dyDescent="0.35">
      <c r="A2957" s="40"/>
      <c r="B2957" s="40"/>
    </row>
    <row r="2958" spans="1:2" x14ac:dyDescent="0.35">
      <c r="A2958" s="40"/>
      <c r="B2958" s="40"/>
    </row>
    <row r="2959" spans="1:2" x14ac:dyDescent="0.35">
      <c r="A2959" s="40"/>
      <c r="B2959" s="40"/>
    </row>
    <row r="2960" spans="1:2" x14ac:dyDescent="0.35">
      <c r="A2960" s="40"/>
      <c r="B2960" s="40"/>
    </row>
    <row r="2961" spans="1:2" x14ac:dyDescent="0.35">
      <c r="A2961" s="40"/>
      <c r="B2961" s="40"/>
    </row>
    <row r="2962" spans="1:2" x14ac:dyDescent="0.35">
      <c r="A2962" s="40"/>
      <c r="B2962" s="40"/>
    </row>
    <row r="2963" spans="1:2" x14ac:dyDescent="0.35">
      <c r="A2963" s="40"/>
      <c r="B2963" s="40"/>
    </row>
    <row r="2964" spans="1:2" x14ac:dyDescent="0.35">
      <c r="A2964" s="40"/>
      <c r="B2964" s="40"/>
    </row>
    <row r="2965" spans="1:2" x14ac:dyDescent="0.35">
      <c r="A2965" s="40"/>
      <c r="B2965" s="40"/>
    </row>
    <row r="2966" spans="1:2" x14ac:dyDescent="0.35">
      <c r="A2966" s="40"/>
      <c r="B2966" s="40"/>
    </row>
    <row r="2967" spans="1:2" x14ac:dyDescent="0.35">
      <c r="A2967" s="40"/>
      <c r="B2967" s="40"/>
    </row>
    <row r="2968" spans="1:2" x14ac:dyDescent="0.35">
      <c r="A2968" s="40"/>
      <c r="B2968" s="40"/>
    </row>
    <row r="2969" spans="1:2" x14ac:dyDescent="0.35">
      <c r="A2969" s="40"/>
      <c r="B2969" s="40"/>
    </row>
    <row r="2970" spans="1:2" x14ac:dyDescent="0.35">
      <c r="A2970" s="40"/>
      <c r="B2970" s="40"/>
    </row>
    <row r="2971" spans="1:2" x14ac:dyDescent="0.35">
      <c r="A2971" s="40"/>
      <c r="B2971" s="40"/>
    </row>
    <row r="2972" spans="1:2" x14ac:dyDescent="0.35">
      <c r="A2972" s="40"/>
      <c r="B2972" s="40"/>
    </row>
    <row r="2973" spans="1:2" x14ac:dyDescent="0.35">
      <c r="A2973" s="40"/>
      <c r="B2973" s="40"/>
    </row>
    <row r="2974" spans="1:2" x14ac:dyDescent="0.35">
      <c r="A2974" s="40"/>
      <c r="B2974" s="40"/>
    </row>
    <row r="2975" spans="1:2" x14ac:dyDescent="0.35">
      <c r="A2975" s="40"/>
      <c r="B2975" s="40"/>
    </row>
    <row r="2976" spans="1:2" x14ac:dyDescent="0.35">
      <c r="A2976" s="40"/>
      <c r="B2976" s="40"/>
    </row>
    <row r="2977" spans="1:2" x14ac:dyDescent="0.35">
      <c r="A2977" s="40"/>
      <c r="B2977" s="40"/>
    </row>
    <row r="2978" spans="1:2" x14ac:dyDescent="0.35">
      <c r="A2978" s="40"/>
      <c r="B2978" s="40"/>
    </row>
    <row r="2979" spans="1:2" x14ac:dyDescent="0.35">
      <c r="A2979" s="40"/>
      <c r="B2979" s="40"/>
    </row>
    <row r="2980" spans="1:2" x14ac:dyDescent="0.35">
      <c r="A2980" s="40"/>
      <c r="B2980" s="40"/>
    </row>
    <row r="2981" spans="1:2" x14ac:dyDescent="0.35">
      <c r="A2981" s="40"/>
      <c r="B2981" s="40"/>
    </row>
    <row r="2982" spans="1:2" x14ac:dyDescent="0.35">
      <c r="A2982" s="40"/>
      <c r="B2982" s="40"/>
    </row>
    <row r="2983" spans="1:2" x14ac:dyDescent="0.35">
      <c r="A2983" s="40"/>
      <c r="B2983" s="40"/>
    </row>
    <row r="2984" spans="1:2" x14ac:dyDescent="0.35">
      <c r="A2984" s="40"/>
      <c r="B2984" s="40"/>
    </row>
    <row r="2985" spans="1:2" x14ac:dyDescent="0.35">
      <c r="A2985" s="40"/>
      <c r="B2985" s="40"/>
    </row>
    <row r="2986" spans="1:2" x14ac:dyDescent="0.35">
      <c r="A2986" s="40"/>
      <c r="B2986" s="40"/>
    </row>
    <row r="2987" spans="1:2" x14ac:dyDescent="0.35">
      <c r="A2987" s="40"/>
      <c r="B2987" s="40"/>
    </row>
    <row r="2988" spans="1:2" x14ac:dyDescent="0.35">
      <c r="A2988" s="40"/>
      <c r="B2988" s="40"/>
    </row>
    <row r="2989" spans="1:2" x14ac:dyDescent="0.35">
      <c r="A2989" s="40"/>
      <c r="B2989" s="40"/>
    </row>
    <row r="2990" spans="1:2" x14ac:dyDescent="0.35">
      <c r="A2990" s="40"/>
      <c r="B2990" s="40"/>
    </row>
    <row r="2991" spans="1:2" x14ac:dyDescent="0.35">
      <c r="A2991" s="40"/>
      <c r="B2991" s="40"/>
    </row>
    <row r="2992" spans="1:2" x14ac:dyDescent="0.35">
      <c r="A2992" s="40"/>
      <c r="B2992" s="40"/>
    </row>
    <row r="2993" spans="1:2" x14ac:dyDescent="0.35">
      <c r="A2993" s="40"/>
      <c r="B2993" s="40"/>
    </row>
    <row r="2994" spans="1:2" x14ac:dyDescent="0.35">
      <c r="A2994" s="40"/>
      <c r="B2994" s="40"/>
    </row>
    <row r="2995" spans="1:2" x14ac:dyDescent="0.35">
      <c r="A2995" s="40"/>
      <c r="B2995" s="40"/>
    </row>
    <row r="2996" spans="1:2" x14ac:dyDescent="0.35">
      <c r="A2996" s="40"/>
      <c r="B2996" s="40"/>
    </row>
    <row r="2997" spans="1:2" x14ac:dyDescent="0.35">
      <c r="A2997" s="40"/>
      <c r="B2997" s="40"/>
    </row>
    <row r="2998" spans="1:2" x14ac:dyDescent="0.35">
      <c r="A2998" s="40"/>
      <c r="B2998" s="40"/>
    </row>
    <row r="2999" spans="1:2" x14ac:dyDescent="0.35">
      <c r="A2999" s="40"/>
      <c r="B2999" s="40"/>
    </row>
    <row r="3000" spans="1:2" x14ac:dyDescent="0.35">
      <c r="A3000" s="40"/>
      <c r="B3000" s="40"/>
    </row>
    <row r="3001" spans="1:2" x14ac:dyDescent="0.35">
      <c r="A3001" s="40"/>
      <c r="B3001" s="40"/>
    </row>
    <row r="3002" spans="1:2" x14ac:dyDescent="0.35">
      <c r="A3002" s="40"/>
      <c r="B3002" s="40"/>
    </row>
    <row r="3003" spans="1:2" x14ac:dyDescent="0.35">
      <c r="A3003" s="40"/>
      <c r="B3003" s="40"/>
    </row>
    <row r="3004" spans="1:2" x14ac:dyDescent="0.35">
      <c r="A3004" s="40"/>
      <c r="B3004" s="40"/>
    </row>
    <row r="3005" spans="1:2" x14ac:dyDescent="0.35">
      <c r="A3005" s="40"/>
      <c r="B3005" s="40"/>
    </row>
    <row r="3006" spans="1:2" x14ac:dyDescent="0.35">
      <c r="A3006" s="40"/>
      <c r="B3006" s="40"/>
    </row>
    <row r="3007" spans="1:2" x14ac:dyDescent="0.35">
      <c r="A3007" s="40"/>
      <c r="B3007" s="40"/>
    </row>
    <row r="3008" spans="1:2" x14ac:dyDescent="0.35">
      <c r="A3008" s="40"/>
      <c r="B3008" s="40"/>
    </row>
    <row r="3009" spans="1:2" x14ac:dyDescent="0.35">
      <c r="A3009" s="40"/>
      <c r="B3009" s="40"/>
    </row>
    <row r="3010" spans="1:2" x14ac:dyDescent="0.35">
      <c r="A3010" s="40"/>
      <c r="B3010" s="40"/>
    </row>
    <row r="3011" spans="1:2" x14ac:dyDescent="0.35">
      <c r="A3011" s="40"/>
      <c r="B3011" s="40"/>
    </row>
    <row r="3012" spans="1:2" x14ac:dyDescent="0.35">
      <c r="A3012" s="40"/>
      <c r="B3012" s="40"/>
    </row>
    <row r="3013" spans="1:2" x14ac:dyDescent="0.35">
      <c r="A3013" s="40"/>
      <c r="B3013" s="40"/>
    </row>
    <row r="3014" spans="1:2" x14ac:dyDescent="0.35">
      <c r="A3014" s="40"/>
      <c r="B3014" s="40"/>
    </row>
    <row r="3015" spans="1:2" x14ac:dyDescent="0.35">
      <c r="A3015" s="40"/>
      <c r="B3015" s="40"/>
    </row>
    <row r="3016" spans="1:2" x14ac:dyDescent="0.35">
      <c r="A3016" s="40"/>
      <c r="B3016" s="40"/>
    </row>
    <row r="3017" spans="1:2" x14ac:dyDescent="0.35">
      <c r="A3017" s="40"/>
      <c r="B3017" s="40"/>
    </row>
    <row r="3018" spans="1:2" x14ac:dyDescent="0.35">
      <c r="A3018" s="40"/>
      <c r="B3018" s="40"/>
    </row>
    <row r="3019" spans="1:2" x14ac:dyDescent="0.35">
      <c r="A3019" s="40"/>
      <c r="B3019" s="40"/>
    </row>
    <row r="3020" spans="1:2" x14ac:dyDescent="0.35">
      <c r="A3020" s="40"/>
      <c r="B3020" s="40"/>
    </row>
    <row r="3021" spans="1:2" x14ac:dyDescent="0.35">
      <c r="A3021" s="40"/>
      <c r="B3021" s="40"/>
    </row>
    <row r="3022" spans="1:2" x14ac:dyDescent="0.35">
      <c r="A3022" s="40"/>
      <c r="B3022" s="40"/>
    </row>
    <row r="3023" spans="1:2" x14ac:dyDescent="0.35">
      <c r="A3023" s="40"/>
      <c r="B3023" s="40"/>
    </row>
    <row r="3024" spans="1:2" x14ac:dyDescent="0.35">
      <c r="A3024" s="40"/>
      <c r="B3024" s="40"/>
    </row>
    <row r="3025" spans="1:2" x14ac:dyDescent="0.35">
      <c r="A3025" s="40"/>
      <c r="B3025" s="40"/>
    </row>
    <row r="3026" spans="1:2" x14ac:dyDescent="0.35">
      <c r="A3026" s="40"/>
      <c r="B3026" s="40"/>
    </row>
    <row r="3027" spans="1:2" x14ac:dyDescent="0.35">
      <c r="A3027" s="40"/>
      <c r="B3027" s="40"/>
    </row>
    <row r="3028" spans="1:2" x14ac:dyDescent="0.35">
      <c r="A3028" s="40"/>
      <c r="B3028" s="40"/>
    </row>
    <row r="3029" spans="1:2" x14ac:dyDescent="0.35">
      <c r="A3029" s="40"/>
      <c r="B3029" s="40"/>
    </row>
    <row r="3030" spans="1:2" x14ac:dyDescent="0.35">
      <c r="A3030" s="40"/>
      <c r="B3030" s="40"/>
    </row>
    <row r="3031" spans="1:2" x14ac:dyDescent="0.35">
      <c r="A3031" s="40"/>
      <c r="B3031" s="40"/>
    </row>
    <row r="3032" spans="1:2" x14ac:dyDescent="0.35">
      <c r="A3032" s="40"/>
      <c r="B3032" s="40"/>
    </row>
    <row r="3033" spans="1:2" x14ac:dyDescent="0.35">
      <c r="A3033" s="40"/>
      <c r="B3033" s="40"/>
    </row>
    <row r="3034" spans="1:2" x14ac:dyDescent="0.35">
      <c r="A3034" s="40"/>
      <c r="B3034" s="40"/>
    </row>
    <row r="3035" spans="1:2" x14ac:dyDescent="0.35">
      <c r="A3035" s="40"/>
      <c r="B3035" s="40"/>
    </row>
    <row r="3036" spans="1:2" x14ac:dyDescent="0.35">
      <c r="A3036" s="40"/>
      <c r="B3036" s="40"/>
    </row>
    <row r="3037" spans="1:2" x14ac:dyDescent="0.35">
      <c r="A3037" s="40"/>
      <c r="B3037" s="40"/>
    </row>
    <row r="3038" spans="1:2" x14ac:dyDescent="0.35">
      <c r="A3038" s="40"/>
      <c r="B3038" s="40"/>
    </row>
    <row r="3039" spans="1:2" x14ac:dyDescent="0.35">
      <c r="A3039" s="40"/>
      <c r="B3039" s="40"/>
    </row>
    <row r="3040" spans="1:2" x14ac:dyDescent="0.35">
      <c r="A3040" s="40"/>
      <c r="B3040" s="40"/>
    </row>
    <row r="3041" spans="1:2" x14ac:dyDescent="0.35">
      <c r="A3041" s="40"/>
      <c r="B3041" s="40"/>
    </row>
    <row r="3042" spans="1:2" x14ac:dyDescent="0.35">
      <c r="A3042" s="40"/>
      <c r="B3042" s="40"/>
    </row>
    <row r="3043" spans="1:2" x14ac:dyDescent="0.35">
      <c r="A3043" s="40"/>
      <c r="B3043" s="40"/>
    </row>
    <row r="3044" spans="1:2" x14ac:dyDescent="0.35">
      <c r="A3044" s="40"/>
      <c r="B3044" s="40"/>
    </row>
    <row r="3045" spans="1:2" x14ac:dyDescent="0.35">
      <c r="A3045" s="40"/>
      <c r="B3045" s="40"/>
    </row>
    <row r="3046" spans="1:2" x14ac:dyDescent="0.35">
      <c r="A3046" s="40"/>
      <c r="B3046" s="40"/>
    </row>
    <row r="3047" spans="1:2" x14ac:dyDescent="0.35">
      <c r="A3047" s="40"/>
      <c r="B3047" s="40"/>
    </row>
    <row r="3048" spans="1:2" x14ac:dyDescent="0.35">
      <c r="A3048" s="40"/>
      <c r="B3048" s="40"/>
    </row>
    <row r="3049" spans="1:2" x14ac:dyDescent="0.35">
      <c r="A3049" s="40"/>
      <c r="B3049" s="40"/>
    </row>
    <row r="3050" spans="1:2" x14ac:dyDescent="0.35">
      <c r="A3050" s="40"/>
      <c r="B3050" s="40"/>
    </row>
    <row r="3051" spans="1:2" x14ac:dyDescent="0.35">
      <c r="A3051" s="40"/>
      <c r="B3051" s="40"/>
    </row>
    <row r="3052" spans="1:2" x14ac:dyDescent="0.35">
      <c r="A3052" s="40"/>
      <c r="B3052" s="40"/>
    </row>
    <row r="3053" spans="1:2" x14ac:dyDescent="0.35">
      <c r="A3053" s="40"/>
      <c r="B3053" s="40"/>
    </row>
    <row r="3054" spans="1:2" x14ac:dyDescent="0.35">
      <c r="A3054" s="40"/>
      <c r="B3054" s="40"/>
    </row>
    <row r="3055" spans="1:2" x14ac:dyDescent="0.35">
      <c r="A3055" s="40"/>
      <c r="B3055" s="40"/>
    </row>
    <row r="3056" spans="1:2" x14ac:dyDescent="0.35">
      <c r="A3056" s="40"/>
      <c r="B3056" s="40"/>
    </row>
    <row r="3057" spans="1:2" x14ac:dyDescent="0.35">
      <c r="A3057" s="40"/>
      <c r="B3057" s="40"/>
    </row>
    <row r="3058" spans="1:2" x14ac:dyDescent="0.35">
      <c r="A3058" s="40"/>
      <c r="B3058" s="40"/>
    </row>
    <row r="3059" spans="1:2" x14ac:dyDescent="0.35">
      <c r="A3059" s="40"/>
      <c r="B3059" s="40"/>
    </row>
    <row r="3060" spans="1:2" x14ac:dyDescent="0.35">
      <c r="A3060" s="40"/>
      <c r="B3060" s="40"/>
    </row>
    <row r="3061" spans="1:2" x14ac:dyDescent="0.35">
      <c r="A3061" s="40"/>
      <c r="B3061" s="40"/>
    </row>
    <row r="3062" spans="1:2" x14ac:dyDescent="0.35">
      <c r="A3062" s="40"/>
      <c r="B3062" s="40"/>
    </row>
    <row r="3063" spans="1:2" x14ac:dyDescent="0.35">
      <c r="A3063" s="40"/>
      <c r="B3063" s="40"/>
    </row>
    <row r="3064" spans="1:2" x14ac:dyDescent="0.35">
      <c r="A3064" s="40"/>
      <c r="B3064" s="40"/>
    </row>
    <row r="3065" spans="1:2" x14ac:dyDescent="0.35">
      <c r="A3065" s="40"/>
      <c r="B3065" s="40"/>
    </row>
    <row r="3066" spans="1:2" x14ac:dyDescent="0.35">
      <c r="A3066" s="40"/>
      <c r="B3066" s="40"/>
    </row>
    <row r="3067" spans="1:2" x14ac:dyDescent="0.35">
      <c r="A3067" s="40"/>
      <c r="B3067" s="40"/>
    </row>
    <row r="3068" spans="1:2" x14ac:dyDescent="0.35">
      <c r="A3068" s="40"/>
      <c r="B3068" s="40"/>
    </row>
    <row r="3069" spans="1:2" x14ac:dyDescent="0.35">
      <c r="A3069" s="40"/>
      <c r="B3069" s="40"/>
    </row>
    <row r="3070" spans="1:2" x14ac:dyDescent="0.35">
      <c r="A3070" s="40"/>
      <c r="B3070" s="40"/>
    </row>
    <row r="3071" spans="1:2" x14ac:dyDescent="0.35">
      <c r="A3071" s="40"/>
      <c r="B3071" s="40"/>
    </row>
    <row r="3072" spans="1:2" x14ac:dyDescent="0.35">
      <c r="A3072" s="40"/>
      <c r="B3072" s="40"/>
    </row>
    <row r="3073" spans="1:2" x14ac:dyDescent="0.35">
      <c r="A3073" s="40"/>
      <c r="B3073" s="40"/>
    </row>
    <row r="3074" spans="1:2" x14ac:dyDescent="0.35">
      <c r="A3074" s="40"/>
      <c r="B3074" s="40"/>
    </row>
    <row r="3075" spans="1:2" x14ac:dyDescent="0.35">
      <c r="A3075" s="40"/>
      <c r="B3075" s="40"/>
    </row>
    <row r="3076" spans="1:2" x14ac:dyDescent="0.35">
      <c r="A3076" s="40"/>
      <c r="B3076" s="40"/>
    </row>
    <row r="3077" spans="1:2" x14ac:dyDescent="0.35">
      <c r="A3077" s="40"/>
      <c r="B3077" s="40"/>
    </row>
    <row r="3078" spans="1:2" x14ac:dyDescent="0.35">
      <c r="A3078" s="40"/>
      <c r="B3078" s="40"/>
    </row>
    <row r="3079" spans="1:2" x14ac:dyDescent="0.35">
      <c r="A3079" s="40"/>
      <c r="B3079" s="40"/>
    </row>
    <row r="3080" spans="1:2" x14ac:dyDescent="0.35">
      <c r="A3080" s="40"/>
      <c r="B3080" s="40"/>
    </row>
    <row r="3081" spans="1:2" x14ac:dyDescent="0.35">
      <c r="A3081" s="40"/>
      <c r="B3081" s="40"/>
    </row>
    <row r="3082" spans="1:2" x14ac:dyDescent="0.35">
      <c r="A3082" s="40"/>
      <c r="B3082" s="40"/>
    </row>
    <row r="3083" spans="1:2" x14ac:dyDescent="0.35">
      <c r="A3083" s="40"/>
      <c r="B3083" s="40"/>
    </row>
    <row r="3084" spans="1:2" x14ac:dyDescent="0.35">
      <c r="A3084" s="40"/>
      <c r="B3084" s="40"/>
    </row>
    <row r="3085" spans="1:2" x14ac:dyDescent="0.35">
      <c r="A3085" s="40"/>
      <c r="B3085" s="40"/>
    </row>
    <row r="3086" spans="1:2" x14ac:dyDescent="0.35">
      <c r="A3086" s="40"/>
      <c r="B3086" s="40"/>
    </row>
    <row r="3087" spans="1:2" x14ac:dyDescent="0.35">
      <c r="A3087" s="40"/>
      <c r="B3087" s="40"/>
    </row>
    <row r="3088" spans="1:2" x14ac:dyDescent="0.35">
      <c r="A3088" s="40"/>
      <c r="B3088" s="40"/>
    </row>
    <row r="3089" spans="1:2" x14ac:dyDescent="0.35">
      <c r="A3089" s="40"/>
      <c r="B3089" s="40"/>
    </row>
    <row r="3090" spans="1:2" x14ac:dyDescent="0.35">
      <c r="A3090" s="40"/>
      <c r="B3090" s="40"/>
    </row>
    <row r="3091" spans="1:2" x14ac:dyDescent="0.35">
      <c r="A3091" s="40"/>
      <c r="B3091" s="40"/>
    </row>
    <row r="3092" spans="1:2" x14ac:dyDescent="0.35">
      <c r="A3092" s="40"/>
      <c r="B3092" s="40"/>
    </row>
    <row r="3093" spans="1:2" x14ac:dyDescent="0.35">
      <c r="A3093" s="40"/>
      <c r="B3093" s="40"/>
    </row>
    <row r="3094" spans="1:2" x14ac:dyDescent="0.35">
      <c r="A3094" s="40"/>
      <c r="B3094" s="40"/>
    </row>
    <row r="3095" spans="1:2" x14ac:dyDescent="0.35">
      <c r="A3095" s="40"/>
      <c r="B3095" s="40"/>
    </row>
    <row r="3096" spans="1:2" x14ac:dyDescent="0.35">
      <c r="A3096" s="40"/>
      <c r="B3096" s="40"/>
    </row>
    <row r="3097" spans="1:2" x14ac:dyDescent="0.35">
      <c r="A3097" s="40"/>
      <c r="B3097" s="40"/>
    </row>
    <row r="3098" spans="1:2" x14ac:dyDescent="0.35">
      <c r="A3098" s="40"/>
      <c r="B3098" s="40"/>
    </row>
    <row r="3099" spans="1:2" x14ac:dyDescent="0.35">
      <c r="A3099" s="40"/>
      <c r="B3099" s="40"/>
    </row>
    <row r="3100" spans="1:2" x14ac:dyDescent="0.35">
      <c r="A3100" s="40"/>
      <c r="B3100" s="40"/>
    </row>
    <row r="3101" spans="1:2" x14ac:dyDescent="0.35">
      <c r="A3101" s="40"/>
      <c r="B3101" s="40"/>
    </row>
    <row r="3102" spans="1:2" x14ac:dyDescent="0.35">
      <c r="A3102" s="40"/>
      <c r="B3102" s="40"/>
    </row>
    <row r="3103" spans="1:2" x14ac:dyDescent="0.35">
      <c r="A3103" s="40"/>
      <c r="B3103" s="40"/>
    </row>
    <row r="3104" spans="1:2" x14ac:dyDescent="0.35">
      <c r="A3104" s="40"/>
      <c r="B3104" s="40"/>
    </row>
    <row r="3105" spans="1:2" x14ac:dyDescent="0.35">
      <c r="A3105" s="40"/>
      <c r="B3105" s="40"/>
    </row>
    <row r="3106" spans="1:2" x14ac:dyDescent="0.35">
      <c r="A3106" s="40"/>
      <c r="B3106" s="40"/>
    </row>
    <row r="3107" spans="1:2" x14ac:dyDescent="0.35">
      <c r="A3107" s="40"/>
      <c r="B3107" s="40"/>
    </row>
    <row r="3108" spans="1:2" x14ac:dyDescent="0.35">
      <c r="A3108" s="40"/>
      <c r="B3108" s="40"/>
    </row>
    <row r="3109" spans="1:2" x14ac:dyDescent="0.35">
      <c r="A3109" s="40"/>
      <c r="B3109" s="40"/>
    </row>
    <row r="3110" spans="1:2" x14ac:dyDescent="0.35">
      <c r="A3110" s="40"/>
      <c r="B3110" s="40"/>
    </row>
    <row r="3111" spans="1:2" x14ac:dyDescent="0.35">
      <c r="A3111" s="40"/>
      <c r="B3111" s="40"/>
    </row>
    <row r="3112" spans="1:2" x14ac:dyDescent="0.35">
      <c r="A3112" s="40"/>
      <c r="B3112" s="40"/>
    </row>
    <row r="3113" spans="1:2" x14ac:dyDescent="0.35">
      <c r="A3113" s="40"/>
      <c r="B3113" s="40"/>
    </row>
    <row r="3114" spans="1:2" x14ac:dyDescent="0.35">
      <c r="A3114" s="40"/>
      <c r="B3114" s="40"/>
    </row>
    <row r="3115" spans="1:2" x14ac:dyDescent="0.35">
      <c r="A3115" s="40"/>
      <c r="B3115" s="40"/>
    </row>
    <row r="3116" spans="1:2" x14ac:dyDescent="0.35">
      <c r="A3116" s="40"/>
      <c r="B3116" s="40"/>
    </row>
    <row r="3117" spans="1:2" x14ac:dyDescent="0.35">
      <c r="A3117" s="40"/>
      <c r="B3117" s="40"/>
    </row>
    <row r="3118" spans="1:2" x14ac:dyDescent="0.35">
      <c r="A3118" s="40"/>
      <c r="B3118" s="40"/>
    </row>
    <row r="3119" spans="1:2" x14ac:dyDescent="0.35">
      <c r="A3119" s="40"/>
      <c r="B3119" s="40"/>
    </row>
    <row r="3120" spans="1:2" x14ac:dyDescent="0.35">
      <c r="A3120" s="40"/>
      <c r="B3120" s="40"/>
    </row>
    <row r="3121" spans="1:2" x14ac:dyDescent="0.35">
      <c r="A3121" s="40"/>
      <c r="B3121" s="40"/>
    </row>
    <row r="3122" spans="1:2" x14ac:dyDescent="0.35">
      <c r="A3122" s="40"/>
      <c r="B3122" s="40"/>
    </row>
    <row r="3123" spans="1:2" x14ac:dyDescent="0.35">
      <c r="A3123" s="40"/>
      <c r="B3123" s="40"/>
    </row>
    <row r="3124" spans="1:2" x14ac:dyDescent="0.35">
      <c r="A3124" s="40"/>
      <c r="B3124" s="40"/>
    </row>
    <row r="3125" spans="1:2" x14ac:dyDescent="0.35">
      <c r="A3125" s="40"/>
      <c r="B3125" s="40"/>
    </row>
    <row r="3126" spans="1:2" x14ac:dyDescent="0.35">
      <c r="A3126" s="40"/>
      <c r="B3126" s="40"/>
    </row>
    <row r="3127" spans="1:2" x14ac:dyDescent="0.35">
      <c r="A3127" s="40"/>
      <c r="B3127" s="40"/>
    </row>
    <row r="3128" spans="1:2" x14ac:dyDescent="0.35">
      <c r="A3128" s="40"/>
      <c r="B3128" s="40"/>
    </row>
    <row r="3129" spans="1:2" x14ac:dyDescent="0.35">
      <c r="A3129" s="40"/>
      <c r="B3129" s="40"/>
    </row>
    <row r="3130" spans="1:2" x14ac:dyDescent="0.35">
      <c r="A3130" s="40"/>
      <c r="B3130" s="40"/>
    </row>
    <row r="3131" spans="1:2" x14ac:dyDescent="0.35">
      <c r="A3131" s="40"/>
      <c r="B3131" s="40"/>
    </row>
    <row r="3132" spans="1:2" x14ac:dyDescent="0.35">
      <c r="A3132" s="40"/>
      <c r="B3132" s="40"/>
    </row>
    <row r="3133" spans="1:2" x14ac:dyDescent="0.35">
      <c r="A3133" s="40"/>
      <c r="B3133" s="40"/>
    </row>
    <row r="3134" spans="1:2" x14ac:dyDescent="0.35">
      <c r="A3134" s="40"/>
      <c r="B3134" s="40"/>
    </row>
    <row r="3135" spans="1:2" x14ac:dyDescent="0.35">
      <c r="A3135" s="40"/>
      <c r="B3135" s="40"/>
    </row>
    <row r="3136" spans="1:2" x14ac:dyDescent="0.35">
      <c r="A3136" s="40"/>
      <c r="B3136" s="40"/>
    </row>
    <row r="3137" spans="1:2" x14ac:dyDescent="0.35">
      <c r="A3137" s="40"/>
      <c r="B3137" s="40"/>
    </row>
    <row r="3138" spans="1:2" x14ac:dyDescent="0.35">
      <c r="A3138" s="40"/>
      <c r="B3138" s="40"/>
    </row>
    <row r="3139" spans="1:2" x14ac:dyDescent="0.35">
      <c r="A3139" s="40"/>
      <c r="B3139" s="40"/>
    </row>
    <row r="3140" spans="1:2" x14ac:dyDescent="0.35">
      <c r="A3140" s="40"/>
      <c r="B3140" s="40"/>
    </row>
    <row r="3141" spans="1:2" x14ac:dyDescent="0.35">
      <c r="A3141" s="40"/>
      <c r="B3141" s="40"/>
    </row>
    <row r="3142" spans="1:2" x14ac:dyDescent="0.35">
      <c r="A3142" s="40"/>
      <c r="B3142" s="40"/>
    </row>
    <row r="3143" spans="1:2" x14ac:dyDescent="0.35">
      <c r="A3143" s="40"/>
      <c r="B3143" s="40"/>
    </row>
    <row r="3144" spans="1:2" x14ac:dyDescent="0.35">
      <c r="A3144" s="40"/>
      <c r="B3144" s="40"/>
    </row>
    <row r="3145" spans="1:2" x14ac:dyDescent="0.35">
      <c r="A3145" s="40"/>
      <c r="B3145" s="40"/>
    </row>
    <row r="3146" spans="1:2" x14ac:dyDescent="0.35">
      <c r="A3146" s="40"/>
      <c r="B3146" s="40"/>
    </row>
    <row r="3147" spans="1:2" x14ac:dyDescent="0.35">
      <c r="A3147" s="40"/>
      <c r="B3147" s="40"/>
    </row>
    <row r="3148" spans="1:2" x14ac:dyDescent="0.35">
      <c r="A3148" s="40"/>
      <c r="B3148" s="40"/>
    </row>
    <row r="3149" spans="1:2" x14ac:dyDescent="0.35">
      <c r="A3149" s="40"/>
      <c r="B3149" s="40"/>
    </row>
    <row r="3150" spans="1:2" x14ac:dyDescent="0.35">
      <c r="A3150" s="40"/>
      <c r="B3150" s="40"/>
    </row>
    <row r="3151" spans="1:2" x14ac:dyDescent="0.35">
      <c r="A3151" s="40"/>
      <c r="B3151" s="40"/>
    </row>
    <row r="3152" spans="1:2" x14ac:dyDescent="0.35">
      <c r="A3152" s="40"/>
      <c r="B3152" s="40"/>
    </row>
    <row r="3153" spans="1:2" x14ac:dyDescent="0.35">
      <c r="A3153" s="40"/>
      <c r="B3153" s="40"/>
    </row>
    <row r="3154" spans="1:2" x14ac:dyDescent="0.35">
      <c r="A3154" s="40"/>
      <c r="B3154" s="40"/>
    </row>
    <row r="3155" spans="1:2" x14ac:dyDescent="0.35">
      <c r="A3155" s="40"/>
      <c r="B3155" s="40"/>
    </row>
    <row r="3156" spans="1:2" x14ac:dyDescent="0.35">
      <c r="A3156" s="40"/>
      <c r="B3156" s="40"/>
    </row>
    <row r="3157" spans="1:2" x14ac:dyDescent="0.35">
      <c r="A3157" s="40"/>
      <c r="B3157" s="40"/>
    </row>
    <row r="3158" spans="1:2" x14ac:dyDescent="0.35">
      <c r="A3158" s="40"/>
      <c r="B3158" s="40"/>
    </row>
    <row r="3159" spans="1:2" x14ac:dyDescent="0.35">
      <c r="A3159" s="40"/>
      <c r="B3159" s="40"/>
    </row>
    <row r="3160" spans="1:2" x14ac:dyDescent="0.35">
      <c r="A3160" s="40"/>
      <c r="B3160" s="40"/>
    </row>
    <row r="3161" spans="1:2" x14ac:dyDescent="0.35">
      <c r="A3161" s="40"/>
      <c r="B3161" s="40"/>
    </row>
    <row r="3162" spans="1:2" x14ac:dyDescent="0.35">
      <c r="A3162" s="40"/>
      <c r="B3162" s="40"/>
    </row>
    <row r="3163" spans="1:2" x14ac:dyDescent="0.35">
      <c r="A3163" s="40"/>
      <c r="B3163" s="40"/>
    </row>
    <row r="3164" spans="1:2" x14ac:dyDescent="0.35">
      <c r="A3164" s="40"/>
      <c r="B3164" s="40"/>
    </row>
    <row r="3165" spans="1:2" x14ac:dyDescent="0.35">
      <c r="A3165" s="40"/>
      <c r="B3165" s="40"/>
    </row>
    <row r="3166" spans="1:2" x14ac:dyDescent="0.35">
      <c r="A3166" s="40"/>
      <c r="B3166" s="40"/>
    </row>
    <row r="3167" spans="1:2" x14ac:dyDescent="0.35">
      <c r="A3167" s="40"/>
      <c r="B3167" s="40"/>
    </row>
    <row r="3168" spans="1:2" x14ac:dyDescent="0.35">
      <c r="A3168" s="40"/>
      <c r="B3168" s="40"/>
    </row>
    <row r="3169" spans="1:2" x14ac:dyDescent="0.35">
      <c r="A3169" s="40"/>
      <c r="B3169" s="40"/>
    </row>
    <row r="3170" spans="1:2" x14ac:dyDescent="0.35">
      <c r="A3170" s="40"/>
      <c r="B3170" s="40"/>
    </row>
    <row r="3171" spans="1:2" x14ac:dyDescent="0.35">
      <c r="A3171" s="40"/>
      <c r="B3171" s="40"/>
    </row>
    <row r="3172" spans="1:2" x14ac:dyDescent="0.35">
      <c r="A3172" s="40"/>
      <c r="B3172" s="40"/>
    </row>
    <row r="3173" spans="1:2" x14ac:dyDescent="0.35">
      <c r="A3173" s="40"/>
      <c r="B3173" s="40"/>
    </row>
    <row r="3174" spans="1:2" x14ac:dyDescent="0.35">
      <c r="A3174" s="40"/>
      <c r="B3174" s="40"/>
    </row>
    <row r="3175" spans="1:2" x14ac:dyDescent="0.35">
      <c r="A3175" s="40"/>
      <c r="B3175" s="40"/>
    </row>
    <row r="3176" spans="1:2" x14ac:dyDescent="0.35">
      <c r="A3176" s="40"/>
      <c r="B3176" s="40"/>
    </row>
    <row r="3177" spans="1:2" x14ac:dyDescent="0.35">
      <c r="A3177" s="40"/>
      <c r="B3177" s="40"/>
    </row>
    <row r="3178" spans="1:2" x14ac:dyDescent="0.35">
      <c r="A3178" s="40"/>
      <c r="B3178" s="40"/>
    </row>
    <row r="3179" spans="1:2" x14ac:dyDescent="0.35">
      <c r="A3179" s="40"/>
      <c r="B3179" s="40"/>
    </row>
    <row r="3180" spans="1:2" x14ac:dyDescent="0.35">
      <c r="A3180" s="40"/>
      <c r="B3180" s="40"/>
    </row>
    <row r="3181" spans="1:2" x14ac:dyDescent="0.35">
      <c r="A3181" s="40"/>
      <c r="B3181" s="40"/>
    </row>
    <row r="3182" spans="1:2" x14ac:dyDescent="0.35">
      <c r="A3182" s="40"/>
      <c r="B3182" s="40"/>
    </row>
    <row r="3183" spans="1:2" x14ac:dyDescent="0.35">
      <c r="A3183" s="40"/>
      <c r="B3183" s="40"/>
    </row>
    <row r="3184" spans="1:2" x14ac:dyDescent="0.35">
      <c r="A3184" s="40"/>
      <c r="B3184" s="40"/>
    </row>
    <row r="3185" spans="1:2" x14ac:dyDescent="0.35">
      <c r="A3185" s="40"/>
      <c r="B3185" s="40"/>
    </row>
    <row r="3186" spans="1:2" x14ac:dyDescent="0.35">
      <c r="A3186" s="40"/>
      <c r="B3186" s="40"/>
    </row>
    <row r="3187" spans="1:2" x14ac:dyDescent="0.35">
      <c r="A3187" s="40"/>
      <c r="B3187" s="40"/>
    </row>
    <row r="3188" spans="1:2" x14ac:dyDescent="0.35">
      <c r="A3188" s="40"/>
      <c r="B3188" s="40"/>
    </row>
    <row r="3189" spans="1:2" x14ac:dyDescent="0.35">
      <c r="A3189" s="40"/>
      <c r="B3189" s="40"/>
    </row>
    <row r="3190" spans="1:2" x14ac:dyDescent="0.35">
      <c r="A3190" s="40"/>
      <c r="B3190" s="40"/>
    </row>
    <row r="3191" spans="1:2" x14ac:dyDescent="0.35">
      <c r="A3191" s="40"/>
      <c r="B3191" s="40"/>
    </row>
    <row r="3192" spans="1:2" x14ac:dyDescent="0.35">
      <c r="A3192" s="40"/>
      <c r="B3192" s="40"/>
    </row>
    <row r="3193" spans="1:2" x14ac:dyDescent="0.35">
      <c r="A3193" s="40"/>
      <c r="B3193" s="40"/>
    </row>
    <row r="3194" spans="1:2" x14ac:dyDescent="0.35">
      <c r="A3194" s="40"/>
      <c r="B3194" s="40"/>
    </row>
    <row r="3195" spans="1:2" x14ac:dyDescent="0.35">
      <c r="A3195" s="40"/>
      <c r="B3195" s="40"/>
    </row>
    <row r="3196" spans="1:2" x14ac:dyDescent="0.35">
      <c r="A3196" s="40"/>
      <c r="B3196" s="40"/>
    </row>
    <row r="3197" spans="1:2" x14ac:dyDescent="0.35">
      <c r="A3197" s="40"/>
      <c r="B3197" s="40"/>
    </row>
    <row r="3198" spans="1:2" x14ac:dyDescent="0.35">
      <c r="A3198" s="40"/>
      <c r="B3198" s="40"/>
    </row>
    <row r="3199" spans="1:2" x14ac:dyDescent="0.35">
      <c r="A3199" s="40"/>
      <c r="B3199" s="40"/>
    </row>
    <row r="3200" spans="1:2" x14ac:dyDescent="0.35">
      <c r="A3200" s="40"/>
      <c r="B3200" s="40"/>
    </row>
    <row r="3201" spans="1:2" x14ac:dyDescent="0.35">
      <c r="A3201" s="40"/>
      <c r="B3201" s="40"/>
    </row>
    <row r="3202" spans="1:2" x14ac:dyDescent="0.35">
      <c r="A3202" s="40"/>
      <c r="B3202" s="40"/>
    </row>
    <row r="3203" spans="1:2" x14ac:dyDescent="0.35">
      <c r="A3203" s="40"/>
      <c r="B3203" s="40"/>
    </row>
    <row r="3204" spans="1:2" x14ac:dyDescent="0.35">
      <c r="A3204" s="40"/>
      <c r="B3204" s="40"/>
    </row>
    <row r="3205" spans="1:2" x14ac:dyDescent="0.35">
      <c r="A3205" s="40"/>
      <c r="B3205" s="40"/>
    </row>
    <row r="3206" spans="1:2" x14ac:dyDescent="0.35">
      <c r="A3206" s="40"/>
      <c r="B3206" s="40"/>
    </row>
    <row r="3207" spans="1:2" x14ac:dyDescent="0.35">
      <c r="A3207" s="40"/>
      <c r="B3207" s="40"/>
    </row>
    <row r="3208" spans="1:2" x14ac:dyDescent="0.35">
      <c r="A3208" s="40"/>
      <c r="B3208" s="40"/>
    </row>
    <row r="3209" spans="1:2" x14ac:dyDescent="0.35">
      <c r="A3209" s="40"/>
      <c r="B3209" s="40"/>
    </row>
    <row r="3210" spans="1:2" x14ac:dyDescent="0.35">
      <c r="A3210" s="40"/>
      <c r="B3210" s="40"/>
    </row>
    <row r="3211" spans="1:2" x14ac:dyDescent="0.35">
      <c r="A3211" s="40"/>
      <c r="B3211" s="40"/>
    </row>
    <row r="3212" spans="1:2" x14ac:dyDescent="0.35">
      <c r="A3212" s="40"/>
      <c r="B3212" s="40"/>
    </row>
    <row r="3213" spans="1:2" x14ac:dyDescent="0.35">
      <c r="A3213" s="40"/>
      <c r="B3213" s="40"/>
    </row>
    <row r="3214" spans="1:2" x14ac:dyDescent="0.35">
      <c r="A3214" s="40"/>
      <c r="B3214" s="40"/>
    </row>
    <row r="3215" spans="1:2" x14ac:dyDescent="0.35">
      <c r="A3215" s="40"/>
      <c r="B3215" s="40"/>
    </row>
    <row r="3216" spans="1:2" x14ac:dyDescent="0.35">
      <c r="A3216" s="40"/>
      <c r="B3216" s="40"/>
    </row>
    <row r="3217" spans="1:2" x14ac:dyDescent="0.35">
      <c r="A3217" s="40"/>
      <c r="B3217" s="40"/>
    </row>
    <row r="3218" spans="1:2" x14ac:dyDescent="0.35">
      <c r="A3218" s="40"/>
      <c r="B3218" s="40"/>
    </row>
    <row r="3219" spans="1:2" x14ac:dyDescent="0.35">
      <c r="A3219" s="40"/>
      <c r="B3219" s="40"/>
    </row>
    <row r="3220" spans="1:2" x14ac:dyDescent="0.35">
      <c r="A3220" s="40"/>
      <c r="B3220" s="40"/>
    </row>
    <row r="3221" spans="1:2" x14ac:dyDescent="0.35">
      <c r="A3221" s="40"/>
      <c r="B3221" s="40"/>
    </row>
    <row r="3222" spans="1:2" x14ac:dyDescent="0.35">
      <c r="A3222" s="40"/>
      <c r="B3222" s="40"/>
    </row>
    <row r="3223" spans="1:2" x14ac:dyDescent="0.35">
      <c r="A3223" s="40"/>
      <c r="B3223" s="40"/>
    </row>
    <row r="3224" spans="1:2" x14ac:dyDescent="0.35">
      <c r="A3224" s="40"/>
      <c r="B3224" s="40"/>
    </row>
    <row r="3225" spans="1:2" x14ac:dyDescent="0.35">
      <c r="A3225" s="40"/>
      <c r="B3225" s="40"/>
    </row>
    <row r="3226" spans="1:2" x14ac:dyDescent="0.35">
      <c r="A3226" s="40"/>
      <c r="B3226" s="40"/>
    </row>
    <row r="3227" spans="1:2" x14ac:dyDescent="0.35">
      <c r="A3227" s="40"/>
      <c r="B3227" s="40"/>
    </row>
    <row r="3228" spans="1:2" x14ac:dyDescent="0.35">
      <c r="A3228" s="40"/>
      <c r="B3228" s="40"/>
    </row>
    <row r="3229" spans="1:2" x14ac:dyDescent="0.35">
      <c r="A3229" s="40"/>
      <c r="B3229" s="40"/>
    </row>
    <row r="3230" spans="1:2" x14ac:dyDescent="0.35">
      <c r="A3230" s="40"/>
      <c r="B3230" s="40"/>
    </row>
    <row r="3231" spans="1:2" x14ac:dyDescent="0.35">
      <c r="A3231" s="40"/>
      <c r="B3231" s="40"/>
    </row>
    <row r="3232" spans="1:2" x14ac:dyDescent="0.35">
      <c r="A3232" s="40"/>
      <c r="B3232" s="40"/>
    </row>
    <row r="3233" spans="1:2" x14ac:dyDescent="0.35">
      <c r="A3233" s="40"/>
      <c r="B3233" s="40"/>
    </row>
    <row r="3234" spans="1:2" x14ac:dyDescent="0.35">
      <c r="A3234" s="40"/>
      <c r="B3234" s="40"/>
    </row>
    <row r="3235" spans="1:2" x14ac:dyDescent="0.35">
      <c r="A3235" s="40"/>
      <c r="B3235" s="40"/>
    </row>
    <row r="3236" spans="1:2" x14ac:dyDescent="0.35">
      <c r="A3236" s="40"/>
      <c r="B3236" s="40"/>
    </row>
    <row r="3237" spans="1:2" x14ac:dyDescent="0.35">
      <c r="A3237" s="40"/>
      <c r="B3237" s="40"/>
    </row>
    <row r="3238" spans="1:2" x14ac:dyDescent="0.35">
      <c r="A3238" s="40"/>
      <c r="B3238" s="40"/>
    </row>
    <row r="3239" spans="1:2" x14ac:dyDescent="0.35">
      <c r="A3239" s="40"/>
      <c r="B3239" s="40"/>
    </row>
    <row r="3240" spans="1:2" x14ac:dyDescent="0.35">
      <c r="A3240" s="40"/>
      <c r="B3240" s="40"/>
    </row>
    <row r="3241" spans="1:2" x14ac:dyDescent="0.35">
      <c r="A3241" s="40"/>
      <c r="B3241" s="40"/>
    </row>
    <row r="3242" spans="1:2" x14ac:dyDescent="0.35">
      <c r="A3242" s="40"/>
      <c r="B3242" s="40"/>
    </row>
    <row r="3243" spans="1:2" x14ac:dyDescent="0.35">
      <c r="A3243" s="40"/>
      <c r="B3243" s="40"/>
    </row>
    <row r="3244" spans="1:2" x14ac:dyDescent="0.35">
      <c r="A3244" s="40"/>
      <c r="B3244" s="40"/>
    </row>
    <row r="3245" spans="1:2" x14ac:dyDescent="0.35">
      <c r="A3245" s="40"/>
      <c r="B3245" s="40"/>
    </row>
    <row r="3246" spans="1:2" x14ac:dyDescent="0.35">
      <c r="A3246" s="40"/>
      <c r="B3246" s="40"/>
    </row>
    <row r="3247" spans="1:2" x14ac:dyDescent="0.35">
      <c r="A3247" s="40"/>
      <c r="B3247" s="40"/>
    </row>
    <row r="3248" spans="1:2" x14ac:dyDescent="0.35">
      <c r="A3248" s="40"/>
      <c r="B3248" s="40"/>
    </row>
    <row r="3249" spans="1:2" x14ac:dyDescent="0.35">
      <c r="A3249" s="40"/>
      <c r="B3249" s="40"/>
    </row>
    <row r="3250" spans="1:2" x14ac:dyDescent="0.35">
      <c r="A3250" s="40"/>
      <c r="B3250" s="40"/>
    </row>
    <row r="3251" spans="1:2" x14ac:dyDescent="0.35">
      <c r="A3251" s="40"/>
      <c r="B3251" s="40"/>
    </row>
    <row r="3252" spans="1:2" x14ac:dyDescent="0.35">
      <c r="A3252" s="40"/>
      <c r="B3252" s="40"/>
    </row>
    <row r="3253" spans="1:2" x14ac:dyDescent="0.35">
      <c r="A3253" s="40"/>
      <c r="B3253" s="40"/>
    </row>
    <row r="3254" spans="1:2" x14ac:dyDescent="0.35">
      <c r="A3254" s="40"/>
      <c r="B3254" s="40"/>
    </row>
    <row r="3255" spans="1:2" x14ac:dyDescent="0.35">
      <c r="A3255" s="40"/>
      <c r="B3255" s="40"/>
    </row>
    <row r="3256" spans="1:2" x14ac:dyDescent="0.35">
      <c r="A3256" s="40"/>
      <c r="B3256" s="40"/>
    </row>
    <row r="3257" spans="1:2" x14ac:dyDescent="0.35">
      <c r="A3257" s="40"/>
      <c r="B3257" s="40"/>
    </row>
    <row r="3258" spans="1:2" x14ac:dyDescent="0.35">
      <c r="A3258" s="40"/>
      <c r="B3258" s="40"/>
    </row>
    <row r="3259" spans="1:2" x14ac:dyDescent="0.35">
      <c r="A3259" s="40"/>
      <c r="B3259" s="40"/>
    </row>
    <row r="3260" spans="1:2" x14ac:dyDescent="0.35">
      <c r="A3260" s="40"/>
      <c r="B3260" s="40"/>
    </row>
    <row r="3261" spans="1:2" x14ac:dyDescent="0.35">
      <c r="A3261" s="40"/>
      <c r="B3261" s="40"/>
    </row>
    <row r="3262" spans="1:2" x14ac:dyDescent="0.35">
      <c r="A3262" s="40"/>
      <c r="B3262" s="40"/>
    </row>
    <row r="3263" spans="1:2" x14ac:dyDescent="0.35">
      <c r="A3263" s="40"/>
      <c r="B3263" s="40"/>
    </row>
    <row r="3264" spans="1:2" x14ac:dyDescent="0.35">
      <c r="A3264" s="40"/>
      <c r="B3264" s="40"/>
    </row>
    <row r="3265" spans="1:2" x14ac:dyDescent="0.35">
      <c r="A3265" s="40"/>
      <c r="B3265" s="40"/>
    </row>
    <row r="3266" spans="1:2" x14ac:dyDescent="0.35">
      <c r="A3266" s="40"/>
      <c r="B3266" s="40"/>
    </row>
    <row r="3267" spans="1:2" x14ac:dyDescent="0.35">
      <c r="A3267" s="40"/>
      <c r="B3267" s="40"/>
    </row>
    <row r="3268" spans="1:2" x14ac:dyDescent="0.35">
      <c r="A3268" s="40"/>
      <c r="B3268" s="40"/>
    </row>
    <row r="3269" spans="1:2" x14ac:dyDescent="0.35">
      <c r="A3269" s="40"/>
      <c r="B3269" s="40"/>
    </row>
    <row r="3270" spans="1:2" x14ac:dyDescent="0.35">
      <c r="A3270" s="40"/>
      <c r="B3270" s="40"/>
    </row>
    <row r="3271" spans="1:2" x14ac:dyDescent="0.35">
      <c r="A3271" s="40"/>
      <c r="B3271" s="40"/>
    </row>
    <row r="3272" spans="1:2" x14ac:dyDescent="0.35">
      <c r="A3272" s="40"/>
      <c r="B3272" s="40"/>
    </row>
    <row r="3273" spans="1:2" x14ac:dyDescent="0.35">
      <c r="A3273" s="40"/>
      <c r="B3273" s="40"/>
    </row>
    <row r="3274" spans="1:2" x14ac:dyDescent="0.35">
      <c r="A3274" s="40"/>
      <c r="B3274" s="40"/>
    </row>
    <row r="3275" spans="1:2" x14ac:dyDescent="0.35">
      <c r="A3275" s="40"/>
      <c r="B3275" s="40"/>
    </row>
    <row r="3276" spans="1:2" x14ac:dyDescent="0.35">
      <c r="A3276" s="40"/>
      <c r="B3276" s="40"/>
    </row>
    <row r="3277" spans="1:2" x14ac:dyDescent="0.35">
      <c r="A3277" s="40"/>
      <c r="B3277" s="40"/>
    </row>
    <row r="3278" spans="1:2" x14ac:dyDescent="0.35">
      <c r="A3278" s="40"/>
      <c r="B3278" s="40"/>
    </row>
    <row r="3279" spans="1:2" x14ac:dyDescent="0.35">
      <c r="A3279" s="40"/>
      <c r="B3279" s="40"/>
    </row>
    <row r="3280" spans="1:2" x14ac:dyDescent="0.35">
      <c r="A3280" s="40"/>
      <c r="B3280" s="40"/>
    </row>
    <row r="3281" spans="1:2" x14ac:dyDescent="0.35">
      <c r="A3281" s="40"/>
      <c r="B3281" s="40"/>
    </row>
    <row r="3282" spans="1:2" x14ac:dyDescent="0.35">
      <c r="A3282" s="40"/>
      <c r="B3282" s="40"/>
    </row>
    <row r="3283" spans="1:2" x14ac:dyDescent="0.35">
      <c r="A3283" s="40"/>
      <c r="B3283" s="40"/>
    </row>
    <row r="3284" spans="1:2" x14ac:dyDescent="0.35">
      <c r="A3284" s="40"/>
      <c r="B3284" s="40"/>
    </row>
    <row r="3285" spans="1:2" x14ac:dyDescent="0.35">
      <c r="A3285" s="40"/>
      <c r="B3285" s="40"/>
    </row>
    <row r="3286" spans="1:2" x14ac:dyDescent="0.35">
      <c r="A3286" s="40"/>
      <c r="B3286" s="40"/>
    </row>
    <row r="3287" spans="1:2" x14ac:dyDescent="0.35">
      <c r="A3287" s="40"/>
      <c r="B3287" s="40"/>
    </row>
    <row r="3288" spans="1:2" x14ac:dyDescent="0.35">
      <c r="A3288" s="40"/>
      <c r="B3288" s="40"/>
    </row>
    <row r="3289" spans="1:2" x14ac:dyDescent="0.35">
      <c r="A3289" s="40"/>
      <c r="B3289" s="40"/>
    </row>
    <row r="3290" spans="1:2" x14ac:dyDescent="0.35">
      <c r="A3290" s="40"/>
      <c r="B3290" s="40"/>
    </row>
    <row r="3291" spans="1:2" x14ac:dyDescent="0.35">
      <c r="A3291" s="40"/>
      <c r="B3291" s="40"/>
    </row>
    <row r="3292" spans="1:2" x14ac:dyDescent="0.35">
      <c r="A3292" s="40"/>
      <c r="B3292" s="40"/>
    </row>
    <row r="3293" spans="1:2" x14ac:dyDescent="0.35">
      <c r="A3293" s="40"/>
      <c r="B3293" s="40"/>
    </row>
    <row r="3294" spans="1:2" x14ac:dyDescent="0.35">
      <c r="A3294" s="40"/>
      <c r="B3294" s="40"/>
    </row>
    <row r="3295" spans="1:2" x14ac:dyDescent="0.35">
      <c r="A3295" s="40"/>
      <c r="B3295" s="40"/>
    </row>
    <row r="3296" spans="1:2" x14ac:dyDescent="0.35">
      <c r="A3296" s="40"/>
      <c r="B3296" s="40"/>
    </row>
    <row r="3297" spans="1:2" x14ac:dyDescent="0.35">
      <c r="A3297" s="40"/>
      <c r="B3297" s="40"/>
    </row>
    <row r="3298" spans="1:2" x14ac:dyDescent="0.35">
      <c r="A3298" s="40"/>
      <c r="B3298" s="40"/>
    </row>
    <row r="3299" spans="1:2" x14ac:dyDescent="0.35">
      <c r="A3299" s="40"/>
      <c r="B3299" s="40"/>
    </row>
    <row r="3300" spans="1:2" x14ac:dyDescent="0.35">
      <c r="A3300" s="40"/>
      <c r="B3300" s="40"/>
    </row>
    <row r="3301" spans="1:2" x14ac:dyDescent="0.35">
      <c r="A3301" s="40"/>
      <c r="B3301" s="40"/>
    </row>
    <row r="3302" spans="1:2" x14ac:dyDescent="0.35">
      <c r="A3302" s="40"/>
      <c r="B3302" s="40"/>
    </row>
    <row r="3303" spans="1:2" x14ac:dyDescent="0.35">
      <c r="A3303" s="40"/>
      <c r="B3303" s="40"/>
    </row>
    <row r="3304" spans="1:2" x14ac:dyDescent="0.35">
      <c r="A3304" s="40"/>
      <c r="B3304" s="40"/>
    </row>
    <row r="3305" spans="1:2" x14ac:dyDescent="0.35">
      <c r="A3305" s="40"/>
      <c r="B3305" s="40"/>
    </row>
    <row r="3306" spans="1:2" x14ac:dyDescent="0.35">
      <c r="A3306" s="40"/>
      <c r="B3306" s="40"/>
    </row>
    <row r="3307" spans="1:2" x14ac:dyDescent="0.35">
      <c r="A3307" s="40"/>
      <c r="B3307" s="40"/>
    </row>
    <row r="3308" spans="1:2" x14ac:dyDescent="0.35">
      <c r="A3308" s="40"/>
      <c r="B3308" s="40"/>
    </row>
    <row r="3309" spans="1:2" x14ac:dyDescent="0.35">
      <c r="A3309" s="40"/>
      <c r="B3309" s="40"/>
    </row>
    <row r="3310" spans="1:2" x14ac:dyDescent="0.35">
      <c r="A3310" s="40"/>
      <c r="B3310" s="40"/>
    </row>
    <row r="3311" spans="1:2" x14ac:dyDescent="0.35">
      <c r="A3311" s="40"/>
      <c r="B3311" s="40"/>
    </row>
    <row r="3312" spans="1:2" x14ac:dyDescent="0.35">
      <c r="A3312" s="40"/>
      <c r="B3312" s="40"/>
    </row>
    <row r="3313" spans="1:2" x14ac:dyDescent="0.35">
      <c r="A3313" s="40"/>
      <c r="B3313" s="40"/>
    </row>
    <row r="3314" spans="1:2" x14ac:dyDescent="0.35">
      <c r="A3314" s="40"/>
      <c r="B3314" s="40"/>
    </row>
    <row r="3315" spans="1:2" x14ac:dyDescent="0.35">
      <c r="A3315" s="40"/>
      <c r="B3315" s="40"/>
    </row>
    <row r="3316" spans="1:2" x14ac:dyDescent="0.35">
      <c r="A3316" s="40"/>
      <c r="B3316" s="40"/>
    </row>
    <row r="3317" spans="1:2" x14ac:dyDescent="0.35">
      <c r="A3317" s="40"/>
      <c r="B3317" s="40"/>
    </row>
    <row r="3318" spans="1:2" x14ac:dyDescent="0.35">
      <c r="A3318" s="40"/>
      <c r="B3318" s="40"/>
    </row>
    <row r="3319" spans="1:2" x14ac:dyDescent="0.35">
      <c r="A3319" s="40"/>
      <c r="B3319" s="40"/>
    </row>
    <row r="3320" spans="1:2" x14ac:dyDescent="0.35">
      <c r="A3320" s="40"/>
      <c r="B3320" s="40"/>
    </row>
    <row r="3321" spans="1:2" x14ac:dyDescent="0.35">
      <c r="A3321" s="40"/>
      <c r="B3321" s="40"/>
    </row>
    <row r="3322" spans="1:2" x14ac:dyDescent="0.35">
      <c r="A3322" s="40"/>
      <c r="B3322" s="40"/>
    </row>
    <row r="3323" spans="1:2" x14ac:dyDescent="0.35">
      <c r="A3323" s="40"/>
      <c r="B3323" s="40"/>
    </row>
    <row r="3324" spans="1:2" x14ac:dyDescent="0.35">
      <c r="A3324" s="40"/>
      <c r="B3324" s="40"/>
    </row>
    <row r="3325" spans="1:2" x14ac:dyDescent="0.35">
      <c r="A3325" s="40"/>
      <c r="B3325" s="40"/>
    </row>
    <row r="3326" spans="1:2" x14ac:dyDescent="0.35">
      <c r="A3326" s="40"/>
      <c r="B3326" s="40"/>
    </row>
    <row r="3327" spans="1:2" x14ac:dyDescent="0.35">
      <c r="A3327" s="40"/>
      <c r="B3327" s="40"/>
    </row>
    <row r="3328" spans="1:2" x14ac:dyDescent="0.35">
      <c r="A3328" s="40"/>
      <c r="B3328" s="40"/>
    </row>
    <row r="3329" spans="1:2" x14ac:dyDescent="0.35">
      <c r="A3329" s="40"/>
      <c r="B3329" s="40"/>
    </row>
    <row r="3330" spans="1:2" x14ac:dyDescent="0.35">
      <c r="A3330" s="40"/>
      <c r="B3330" s="40"/>
    </row>
    <row r="3331" spans="1:2" x14ac:dyDescent="0.35">
      <c r="A3331" s="40"/>
      <c r="B3331" s="40"/>
    </row>
    <row r="3332" spans="1:2" x14ac:dyDescent="0.35">
      <c r="A3332" s="40"/>
      <c r="B3332" s="40"/>
    </row>
    <row r="3333" spans="1:2" x14ac:dyDescent="0.35">
      <c r="A3333" s="40"/>
      <c r="B3333" s="40"/>
    </row>
    <row r="3334" spans="1:2" x14ac:dyDescent="0.35">
      <c r="A3334" s="40"/>
      <c r="B3334" s="40"/>
    </row>
    <row r="3335" spans="1:2" x14ac:dyDescent="0.35">
      <c r="A3335" s="40"/>
      <c r="B3335" s="40"/>
    </row>
    <row r="3336" spans="1:2" x14ac:dyDescent="0.35">
      <c r="A3336" s="40"/>
      <c r="B3336" s="40"/>
    </row>
    <row r="3337" spans="1:2" x14ac:dyDescent="0.35">
      <c r="A3337" s="40"/>
      <c r="B3337" s="40"/>
    </row>
    <row r="3338" spans="1:2" x14ac:dyDescent="0.35">
      <c r="A3338" s="40"/>
      <c r="B3338" s="40"/>
    </row>
    <row r="3339" spans="1:2" x14ac:dyDescent="0.35">
      <c r="A3339" s="40"/>
      <c r="B3339" s="40"/>
    </row>
    <row r="3340" spans="1:2" x14ac:dyDescent="0.35">
      <c r="A3340" s="40"/>
      <c r="B3340" s="40"/>
    </row>
    <row r="3341" spans="1:2" x14ac:dyDescent="0.35">
      <c r="A3341" s="40"/>
      <c r="B3341" s="40"/>
    </row>
    <row r="3342" spans="1:2" x14ac:dyDescent="0.35">
      <c r="A3342" s="40"/>
      <c r="B3342" s="40"/>
    </row>
    <row r="3343" spans="1:2" x14ac:dyDescent="0.35">
      <c r="A3343" s="40"/>
      <c r="B3343" s="40"/>
    </row>
    <row r="3344" spans="1:2" x14ac:dyDescent="0.35">
      <c r="A3344" s="40"/>
      <c r="B3344" s="40"/>
    </row>
    <row r="3345" spans="1:2" x14ac:dyDescent="0.35">
      <c r="A3345" s="40"/>
      <c r="B3345" s="40"/>
    </row>
    <row r="3346" spans="1:2" x14ac:dyDescent="0.35">
      <c r="A3346" s="40"/>
      <c r="B3346" s="40"/>
    </row>
    <row r="3347" spans="1:2" x14ac:dyDescent="0.35">
      <c r="A3347" s="40"/>
      <c r="B3347" s="40"/>
    </row>
    <row r="3348" spans="1:2" x14ac:dyDescent="0.35">
      <c r="A3348" s="40"/>
      <c r="B3348" s="40"/>
    </row>
    <row r="3349" spans="1:2" x14ac:dyDescent="0.35">
      <c r="A3349" s="40"/>
      <c r="B3349" s="40"/>
    </row>
    <row r="3350" spans="1:2" x14ac:dyDescent="0.35">
      <c r="A3350" s="40"/>
      <c r="B3350" s="40"/>
    </row>
    <row r="3351" spans="1:2" x14ac:dyDescent="0.35">
      <c r="A3351" s="40"/>
      <c r="B3351" s="40"/>
    </row>
    <row r="3352" spans="1:2" x14ac:dyDescent="0.35">
      <c r="A3352" s="40"/>
      <c r="B3352" s="40"/>
    </row>
    <row r="3353" spans="1:2" x14ac:dyDescent="0.35">
      <c r="A3353" s="40"/>
      <c r="B3353" s="40"/>
    </row>
    <row r="3354" spans="1:2" x14ac:dyDescent="0.35">
      <c r="A3354" s="40"/>
      <c r="B3354" s="40"/>
    </row>
    <row r="3355" spans="1:2" x14ac:dyDescent="0.35">
      <c r="A3355" s="40"/>
      <c r="B3355" s="40"/>
    </row>
    <row r="3356" spans="1:2" x14ac:dyDescent="0.35">
      <c r="A3356" s="40"/>
      <c r="B3356" s="40"/>
    </row>
    <row r="3357" spans="1:2" x14ac:dyDescent="0.35">
      <c r="A3357" s="40"/>
      <c r="B3357" s="40"/>
    </row>
    <row r="3358" spans="1:2" x14ac:dyDescent="0.35">
      <c r="A3358" s="40"/>
      <c r="B3358" s="40"/>
    </row>
    <row r="3359" spans="1:2" x14ac:dyDescent="0.35">
      <c r="A3359" s="40"/>
      <c r="B3359" s="40"/>
    </row>
    <row r="3360" spans="1:2" x14ac:dyDescent="0.35">
      <c r="A3360" s="40"/>
      <c r="B3360" s="40"/>
    </row>
    <row r="3361" spans="1:2" x14ac:dyDescent="0.35">
      <c r="A3361" s="40"/>
      <c r="B3361" s="40"/>
    </row>
    <row r="3362" spans="1:2" x14ac:dyDescent="0.35">
      <c r="A3362" s="40"/>
      <c r="B3362" s="40"/>
    </row>
    <row r="3363" spans="1:2" x14ac:dyDescent="0.35">
      <c r="A3363" s="40"/>
      <c r="B3363" s="40"/>
    </row>
    <row r="3364" spans="1:2" x14ac:dyDescent="0.35">
      <c r="A3364" s="40"/>
      <c r="B3364" s="40"/>
    </row>
    <row r="3365" spans="1:2" x14ac:dyDescent="0.35">
      <c r="A3365" s="40"/>
      <c r="B3365" s="40"/>
    </row>
    <row r="3366" spans="1:2" x14ac:dyDescent="0.35">
      <c r="A3366" s="40"/>
      <c r="B3366" s="40"/>
    </row>
    <row r="3367" spans="1:2" x14ac:dyDescent="0.35">
      <c r="A3367" s="40"/>
      <c r="B3367" s="40"/>
    </row>
    <row r="3368" spans="1:2" x14ac:dyDescent="0.35">
      <c r="A3368" s="40"/>
      <c r="B3368" s="40"/>
    </row>
    <row r="3369" spans="1:2" x14ac:dyDescent="0.35">
      <c r="A3369" s="40"/>
      <c r="B3369" s="40"/>
    </row>
    <row r="3370" spans="1:2" x14ac:dyDescent="0.35">
      <c r="A3370" s="40"/>
      <c r="B3370" s="40"/>
    </row>
    <row r="3371" spans="1:2" x14ac:dyDescent="0.35">
      <c r="A3371" s="40"/>
      <c r="B3371" s="40"/>
    </row>
    <row r="3372" spans="1:2" x14ac:dyDescent="0.35">
      <c r="A3372" s="40"/>
      <c r="B3372" s="40"/>
    </row>
    <row r="3373" spans="1:2" x14ac:dyDescent="0.35">
      <c r="A3373" s="40"/>
      <c r="B3373" s="40"/>
    </row>
    <row r="3374" spans="1:2" x14ac:dyDescent="0.35">
      <c r="A3374" s="40"/>
      <c r="B3374" s="40"/>
    </row>
    <row r="3375" spans="1:2" x14ac:dyDescent="0.35">
      <c r="A3375" s="40"/>
      <c r="B3375" s="40"/>
    </row>
    <row r="3376" spans="1:2" x14ac:dyDescent="0.35">
      <c r="A3376" s="40"/>
      <c r="B3376" s="40"/>
    </row>
    <row r="3377" spans="1:2" x14ac:dyDescent="0.35">
      <c r="A3377" s="40"/>
      <c r="B3377" s="40"/>
    </row>
    <row r="3378" spans="1:2" x14ac:dyDescent="0.35">
      <c r="A3378" s="40"/>
      <c r="B3378" s="40"/>
    </row>
    <row r="3379" spans="1:2" x14ac:dyDescent="0.35">
      <c r="A3379" s="40"/>
      <c r="B3379" s="40"/>
    </row>
    <row r="3380" spans="1:2" x14ac:dyDescent="0.35">
      <c r="A3380" s="40"/>
      <c r="B3380" s="40"/>
    </row>
    <row r="3381" spans="1:2" x14ac:dyDescent="0.35">
      <c r="A3381" s="40"/>
      <c r="B3381" s="40"/>
    </row>
    <row r="3382" spans="1:2" x14ac:dyDescent="0.35">
      <c r="A3382" s="40"/>
      <c r="B3382" s="40"/>
    </row>
    <row r="3383" spans="1:2" x14ac:dyDescent="0.35">
      <c r="A3383" s="40"/>
      <c r="B3383" s="40"/>
    </row>
    <row r="3384" spans="1:2" x14ac:dyDescent="0.35">
      <c r="A3384" s="40"/>
      <c r="B3384" s="40"/>
    </row>
    <row r="3385" spans="1:2" x14ac:dyDescent="0.35">
      <c r="A3385" s="40"/>
      <c r="B3385" s="40"/>
    </row>
    <row r="3386" spans="1:2" x14ac:dyDescent="0.35">
      <c r="A3386" s="40"/>
      <c r="B3386" s="40"/>
    </row>
    <row r="3387" spans="1:2" x14ac:dyDescent="0.35">
      <c r="A3387" s="40"/>
      <c r="B3387" s="40"/>
    </row>
    <row r="3388" spans="1:2" x14ac:dyDescent="0.35">
      <c r="A3388" s="40"/>
      <c r="B3388" s="40"/>
    </row>
    <row r="3389" spans="1:2" x14ac:dyDescent="0.35">
      <c r="A3389" s="40"/>
      <c r="B3389" s="40"/>
    </row>
    <row r="3390" spans="1:2" x14ac:dyDescent="0.35">
      <c r="A3390" s="40"/>
      <c r="B3390" s="40"/>
    </row>
    <row r="3391" spans="1:2" x14ac:dyDescent="0.35">
      <c r="A3391" s="40"/>
      <c r="B3391" s="40"/>
    </row>
    <row r="3392" spans="1:2" x14ac:dyDescent="0.35">
      <c r="A3392" s="40"/>
      <c r="B3392" s="40"/>
    </row>
    <row r="3393" spans="1:2" x14ac:dyDescent="0.35">
      <c r="A3393" s="40"/>
      <c r="B3393" s="40"/>
    </row>
    <row r="3394" spans="1:2" x14ac:dyDescent="0.35">
      <c r="A3394" s="40"/>
      <c r="B3394" s="40"/>
    </row>
    <row r="3395" spans="1:2" x14ac:dyDescent="0.35">
      <c r="A3395" s="40"/>
      <c r="B3395" s="40"/>
    </row>
    <row r="3396" spans="1:2" x14ac:dyDescent="0.35">
      <c r="A3396" s="40"/>
      <c r="B3396" s="40"/>
    </row>
    <row r="3397" spans="1:2" x14ac:dyDescent="0.35">
      <c r="A3397" s="40"/>
      <c r="B3397" s="40"/>
    </row>
    <row r="3398" spans="1:2" x14ac:dyDescent="0.35">
      <c r="A3398" s="40"/>
      <c r="B3398" s="40"/>
    </row>
    <row r="3399" spans="1:2" x14ac:dyDescent="0.35">
      <c r="A3399" s="40"/>
      <c r="B3399" s="40"/>
    </row>
    <row r="3400" spans="1:2" x14ac:dyDescent="0.35">
      <c r="A3400" s="40"/>
      <c r="B3400" s="40"/>
    </row>
    <row r="3401" spans="1:2" x14ac:dyDescent="0.35">
      <c r="A3401" s="40"/>
      <c r="B3401" s="40"/>
    </row>
    <row r="3402" spans="1:2" x14ac:dyDescent="0.35">
      <c r="A3402" s="40"/>
      <c r="B3402" s="40"/>
    </row>
    <row r="3403" spans="1:2" x14ac:dyDescent="0.35">
      <c r="A3403" s="40"/>
      <c r="B3403" s="40"/>
    </row>
    <row r="3404" spans="1:2" x14ac:dyDescent="0.35">
      <c r="A3404" s="40"/>
      <c r="B3404" s="40"/>
    </row>
    <row r="3405" spans="1:2" x14ac:dyDescent="0.35">
      <c r="A3405" s="40"/>
      <c r="B3405" s="40"/>
    </row>
    <row r="3406" spans="1:2" x14ac:dyDescent="0.35">
      <c r="A3406" s="40"/>
      <c r="B3406" s="40"/>
    </row>
    <row r="3407" spans="1:2" x14ac:dyDescent="0.35">
      <c r="A3407" s="40"/>
      <c r="B3407" s="40"/>
    </row>
    <row r="3408" spans="1:2" x14ac:dyDescent="0.35">
      <c r="A3408" s="40"/>
      <c r="B3408" s="40"/>
    </row>
    <row r="3409" spans="1:2" x14ac:dyDescent="0.35">
      <c r="A3409" s="40"/>
      <c r="B3409" s="40"/>
    </row>
    <row r="3410" spans="1:2" x14ac:dyDescent="0.35">
      <c r="A3410" s="40"/>
      <c r="B3410" s="40"/>
    </row>
    <row r="3411" spans="1:2" x14ac:dyDescent="0.35">
      <c r="A3411" s="40"/>
      <c r="B3411" s="40"/>
    </row>
    <row r="3412" spans="1:2" x14ac:dyDescent="0.35">
      <c r="A3412" s="40"/>
      <c r="B3412" s="40"/>
    </row>
    <row r="3413" spans="1:2" x14ac:dyDescent="0.35">
      <c r="A3413" s="40"/>
      <c r="B3413" s="40"/>
    </row>
    <row r="3414" spans="1:2" x14ac:dyDescent="0.35">
      <c r="A3414" s="40"/>
      <c r="B3414" s="40"/>
    </row>
    <row r="3415" spans="1:2" x14ac:dyDescent="0.35">
      <c r="A3415" s="40"/>
      <c r="B3415" s="40"/>
    </row>
    <row r="3416" spans="1:2" x14ac:dyDescent="0.35">
      <c r="A3416" s="40"/>
      <c r="B3416" s="40"/>
    </row>
    <row r="3417" spans="1:2" x14ac:dyDescent="0.35">
      <c r="A3417" s="40"/>
      <c r="B3417" s="40"/>
    </row>
    <row r="3418" spans="1:2" x14ac:dyDescent="0.35">
      <c r="A3418" s="40"/>
      <c r="B3418" s="40"/>
    </row>
    <row r="3419" spans="1:2" x14ac:dyDescent="0.35">
      <c r="A3419" s="40"/>
      <c r="B3419" s="40"/>
    </row>
    <row r="3420" spans="1:2" x14ac:dyDescent="0.35">
      <c r="A3420" s="40"/>
      <c r="B3420" s="40"/>
    </row>
    <row r="3421" spans="1:2" x14ac:dyDescent="0.35">
      <c r="A3421" s="40"/>
      <c r="B3421" s="40"/>
    </row>
    <row r="3422" spans="1:2" x14ac:dyDescent="0.35">
      <c r="A3422" s="40"/>
      <c r="B3422" s="40"/>
    </row>
    <row r="3423" spans="1:2" x14ac:dyDescent="0.35">
      <c r="A3423" s="40"/>
      <c r="B3423" s="40"/>
    </row>
    <row r="3424" spans="1:2" x14ac:dyDescent="0.35">
      <c r="A3424" s="40"/>
      <c r="B3424" s="40"/>
    </row>
    <row r="3425" spans="1:2" x14ac:dyDescent="0.35">
      <c r="A3425" s="40"/>
      <c r="B3425" s="40"/>
    </row>
    <row r="3426" spans="1:2" x14ac:dyDescent="0.35">
      <c r="A3426" s="40"/>
      <c r="B3426" s="40"/>
    </row>
    <row r="3427" spans="1:2" x14ac:dyDescent="0.35">
      <c r="A3427" s="40"/>
      <c r="B3427" s="40"/>
    </row>
    <row r="3428" spans="1:2" x14ac:dyDescent="0.35">
      <c r="A3428" s="40"/>
      <c r="B3428" s="40"/>
    </row>
    <row r="3429" spans="1:2" x14ac:dyDescent="0.35">
      <c r="A3429" s="40"/>
      <c r="B3429" s="40"/>
    </row>
    <row r="3430" spans="1:2" x14ac:dyDescent="0.35">
      <c r="A3430" s="40"/>
      <c r="B3430" s="40"/>
    </row>
    <row r="3431" spans="1:2" x14ac:dyDescent="0.35">
      <c r="A3431" s="40"/>
      <c r="B3431" s="40"/>
    </row>
    <row r="3432" spans="1:2" x14ac:dyDescent="0.35">
      <c r="A3432" s="40"/>
      <c r="B3432" s="40"/>
    </row>
    <row r="3433" spans="1:2" x14ac:dyDescent="0.35">
      <c r="A3433" s="40"/>
      <c r="B3433" s="40"/>
    </row>
    <row r="3434" spans="1:2" x14ac:dyDescent="0.35">
      <c r="A3434" s="40"/>
      <c r="B3434" s="40"/>
    </row>
    <row r="3435" spans="1:2" x14ac:dyDescent="0.35">
      <c r="A3435" s="40"/>
      <c r="B3435" s="40"/>
    </row>
    <row r="3436" spans="1:2" x14ac:dyDescent="0.35">
      <c r="A3436" s="40"/>
      <c r="B3436" s="40"/>
    </row>
    <row r="3437" spans="1:2" x14ac:dyDescent="0.35">
      <c r="A3437" s="40"/>
      <c r="B3437" s="40"/>
    </row>
    <row r="3438" spans="1:2" x14ac:dyDescent="0.35">
      <c r="A3438" s="40"/>
      <c r="B3438" s="40"/>
    </row>
    <row r="3439" spans="1:2" x14ac:dyDescent="0.35">
      <c r="A3439" s="40"/>
      <c r="B3439" s="40"/>
    </row>
    <row r="3440" spans="1:2" x14ac:dyDescent="0.35">
      <c r="A3440" s="40"/>
      <c r="B3440" s="40"/>
    </row>
    <row r="3441" spans="1:2" x14ac:dyDescent="0.35">
      <c r="A3441" s="40"/>
      <c r="B3441" s="40"/>
    </row>
    <row r="3442" spans="1:2" x14ac:dyDescent="0.35">
      <c r="A3442" s="40"/>
      <c r="B3442" s="40"/>
    </row>
    <row r="3443" spans="1:2" x14ac:dyDescent="0.35">
      <c r="A3443" s="40"/>
      <c r="B3443" s="40"/>
    </row>
    <row r="3444" spans="1:2" x14ac:dyDescent="0.35">
      <c r="A3444" s="40"/>
      <c r="B3444" s="40"/>
    </row>
    <row r="3445" spans="1:2" x14ac:dyDescent="0.35">
      <c r="A3445" s="40"/>
      <c r="B3445" s="40"/>
    </row>
    <row r="3446" spans="1:2" x14ac:dyDescent="0.35">
      <c r="A3446" s="40"/>
      <c r="B3446" s="40"/>
    </row>
    <row r="3447" spans="1:2" x14ac:dyDescent="0.35">
      <c r="A3447" s="40"/>
      <c r="B3447" s="40"/>
    </row>
    <row r="3448" spans="1:2" x14ac:dyDescent="0.35">
      <c r="A3448" s="40"/>
      <c r="B3448" s="40"/>
    </row>
    <row r="3449" spans="1:2" x14ac:dyDescent="0.35">
      <c r="A3449" s="40"/>
      <c r="B3449" s="40"/>
    </row>
    <row r="3450" spans="1:2" x14ac:dyDescent="0.35">
      <c r="A3450" s="40"/>
      <c r="B3450" s="40"/>
    </row>
    <row r="3451" spans="1:2" x14ac:dyDescent="0.35">
      <c r="A3451" s="40"/>
      <c r="B3451" s="40"/>
    </row>
    <row r="3452" spans="1:2" x14ac:dyDescent="0.35">
      <c r="A3452" s="40"/>
      <c r="B3452" s="40"/>
    </row>
    <row r="3453" spans="1:2" x14ac:dyDescent="0.35">
      <c r="A3453" s="40"/>
      <c r="B3453" s="40"/>
    </row>
    <row r="3454" spans="1:2" x14ac:dyDescent="0.35">
      <c r="A3454" s="40"/>
      <c r="B3454" s="40"/>
    </row>
    <row r="3455" spans="1:2" x14ac:dyDescent="0.35">
      <c r="A3455" s="40"/>
      <c r="B3455" s="40"/>
    </row>
    <row r="3456" spans="1:2" x14ac:dyDescent="0.35">
      <c r="A3456" s="40"/>
      <c r="B3456" s="40"/>
    </row>
    <row r="3457" spans="1:2" x14ac:dyDescent="0.35">
      <c r="A3457" s="40"/>
      <c r="B3457" s="40"/>
    </row>
    <row r="3458" spans="1:2" x14ac:dyDescent="0.35">
      <c r="A3458" s="40"/>
      <c r="B3458" s="40"/>
    </row>
    <row r="3459" spans="1:2" x14ac:dyDescent="0.35">
      <c r="A3459" s="40"/>
      <c r="B3459" s="40"/>
    </row>
    <row r="3460" spans="1:2" x14ac:dyDescent="0.35">
      <c r="A3460" s="40"/>
      <c r="B3460" s="40"/>
    </row>
    <row r="3461" spans="1:2" x14ac:dyDescent="0.35">
      <c r="A3461" s="40"/>
      <c r="B3461" s="40"/>
    </row>
    <row r="3462" spans="1:2" x14ac:dyDescent="0.35">
      <c r="A3462" s="40"/>
      <c r="B3462" s="40"/>
    </row>
    <row r="3463" spans="1:2" x14ac:dyDescent="0.35">
      <c r="A3463" s="40"/>
      <c r="B3463" s="40"/>
    </row>
    <row r="3464" spans="1:2" x14ac:dyDescent="0.35">
      <c r="A3464" s="40"/>
      <c r="B3464" s="40"/>
    </row>
    <row r="3465" spans="1:2" x14ac:dyDescent="0.35">
      <c r="A3465" s="40"/>
      <c r="B3465" s="40"/>
    </row>
    <row r="3466" spans="1:2" x14ac:dyDescent="0.35">
      <c r="A3466" s="40"/>
      <c r="B3466" s="40"/>
    </row>
    <row r="3467" spans="1:2" x14ac:dyDescent="0.35">
      <c r="A3467" s="40"/>
      <c r="B3467" s="40"/>
    </row>
    <row r="3468" spans="1:2" x14ac:dyDescent="0.35">
      <c r="A3468" s="40"/>
      <c r="B3468" s="40"/>
    </row>
    <row r="3469" spans="1:2" x14ac:dyDescent="0.35">
      <c r="A3469" s="40"/>
      <c r="B3469" s="40"/>
    </row>
    <row r="3470" spans="1:2" x14ac:dyDescent="0.35">
      <c r="A3470" s="40"/>
      <c r="B3470" s="40"/>
    </row>
    <row r="3471" spans="1:2" x14ac:dyDescent="0.35">
      <c r="A3471" s="40"/>
      <c r="B3471" s="40"/>
    </row>
    <row r="3472" spans="1:2" x14ac:dyDescent="0.35">
      <c r="A3472" s="40"/>
      <c r="B3472" s="40"/>
    </row>
    <row r="3473" spans="1:2" x14ac:dyDescent="0.35">
      <c r="A3473" s="40"/>
      <c r="B3473" s="4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4E3CC-AF53-44C4-9967-46EE8F6775F4}">
  <dimension ref="A1:F1335"/>
  <sheetViews>
    <sheetView workbookViewId="0">
      <selection activeCell="G11" sqref="G11"/>
    </sheetView>
  </sheetViews>
  <sheetFormatPr defaultRowHeight="14.5" x14ac:dyDescent="0.35"/>
  <cols>
    <col min="1" max="2" width="10.453125" bestFit="1" customWidth="1"/>
    <col min="3" max="3" width="14.08984375" bestFit="1" customWidth="1"/>
    <col min="4" max="4" width="16" bestFit="1" customWidth="1"/>
    <col min="5" max="5" width="13.54296875" bestFit="1" customWidth="1"/>
    <col min="6" max="6" width="14.54296875" bestFit="1" customWidth="1"/>
  </cols>
  <sheetData>
    <row r="1" spans="1:6" x14ac:dyDescent="0.35">
      <c r="A1" s="39" t="s">
        <v>375</v>
      </c>
      <c r="B1" s="31" t="s">
        <v>376</v>
      </c>
      <c r="C1" s="31" t="s">
        <v>377</v>
      </c>
      <c r="D1" s="31" t="s">
        <v>378</v>
      </c>
      <c r="E1" s="31" t="s">
        <v>379</v>
      </c>
      <c r="F1" s="31" t="s">
        <v>383</v>
      </c>
    </row>
    <row r="2" spans="1:6" x14ac:dyDescent="0.35">
      <c r="A2" s="40">
        <v>42376</v>
      </c>
      <c r="B2" s="40">
        <v>43829</v>
      </c>
      <c r="C2">
        <f>DATEDIF(A2,B2,"Y")</f>
        <v>3</v>
      </c>
      <c r="D2">
        <f>DATEDIF(A2,B2,"M")</f>
        <v>47</v>
      </c>
      <c r="E2">
        <f>DATEDIF(A2,B2,"D")</f>
        <v>1453</v>
      </c>
      <c r="F2" s="40">
        <f>DATE(YEAR(A2)+5,MONTH(A2)+6,DAY(A2)+10)</f>
        <v>44394</v>
      </c>
    </row>
    <row r="3" spans="1:6" x14ac:dyDescent="0.35">
      <c r="A3" s="40">
        <v>42377</v>
      </c>
      <c r="B3" s="40">
        <v>43828</v>
      </c>
      <c r="C3">
        <f t="shared" ref="C3:C30" si="0">DATEDIF(A3,B3,"Y")</f>
        <v>3</v>
      </c>
      <c r="D3">
        <f t="shared" ref="D3:D30" si="1">DATEDIF(A3,B3,"M")</f>
        <v>47</v>
      </c>
      <c r="E3">
        <f t="shared" ref="E3:E30" si="2">DATEDIF(A3,B3,"D")</f>
        <v>1451</v>
      </c>
      <c r="F3" s="40">
        <f t="shared" ref="F3:F30" si="3">DATE(YEAR(A3)+5,MONTH(A3)+6,DAY(A3)+10)</f>
        <v>44395</v>
      </c>
    </row>
    <row r="4" spans="1:6" x14ac:dyDescent="0.35">
      <c r="A4" s="40">
        <v>42379</v>
      </c>
      <c r="B4" s="40">
        <v>43827</v>
      </c>
      <c r="C4">
        <f t="shared" si="0"/>
        <v>3</v>
      </c>
      <c r="D4">
        <f t="shared" si="1"/>
        <v>47</v>
      </c>
      <c r="E4">
        <f t="shared" si="2"/>
        <v>1448</v>
      </c>
      <c r="F4" s="40">
        <f t="shared" si="3"/>
        <v>44397</v>
      </c>
    </row>
    <row r="5" spans="1:6" x14ac:dyDescent="0.35">
      <c r="A5" s="40">
        <v>42381</v>
      </c>
      <c r="B5" s="40">
        <v>43826</v>
      </c>
      <c r="C5">
        <f t="shared" si="0"/>
        <v>3</v>
      </c>
      <c r="D5">
        <f t="shared" si="1"/>
        <v>47</v>
      </c>
      <c r="E5">
        <f t="shared" si="2"/>
        <v>1445</v>
      </c>
      <c r="F5" s="40">
        <f t="shared" si="3"/>
        <v>44399</v>
      </c>
    </row>
    <row r="6" spans="1:6" x14ac:dyDescent="0.35">
      <c r="A6" s="40">
        <v>42382</v>
      </c>
      <c r="B6" s="40">
        <v>43825</v>
      </c>
      <c r="C6">
        <f t="shared" si="0"/>
        <v>3</v>
      </c>
      <c r="D6">
        <f t="shared" si="1"/>
        <v>47</v>
      </c>
      <c r="E6">
        <f t="shared" si="2"/>
        <v>1443</v>
      </c>
      <c r="F6" s="40">
        <f t="shared" si="3"/>
        <v>44400</v>
      </c>
    </row>
    <row r="7" spans="1:6" x14ac:dyDescent="0.35">
      <c r="A7" s="40">
        <v>42383</v>
      </c>
      <c r="B7" s="40">
        <v>43824</v>
      </c>
      <c r="C7">
        <f t="shared" si="0"/>
        <v>3</v>
      </c>
      <c r="D7">
        <f t="shared" si="1"/>
        <v>47</v>
      </c>
      <c r="E7">
        <f t="shared" si="2"/>
        <v>1441</v>
      </c>
      <c r="F7" s="40">
        <f t="shared" si="3"/>
        <v>44401</v>
      </c>
    </row>
    <row r="8" spans="1:6" x14ac:dyDescent="0.35">
      <c r="A8" s="40">
        <v>42384</v>
      </c>
      <c r="B8" s="40">
        <v>43823</v>
      </c>
      <c r="C8">
        <f t="shared" si="0"/>
        <v>3</v>
      </c>
      <c r="D8">
        <f t="shared" si="1"/>
        <v>47</v>
      </c>
      <c r="E8">
        <f t="shared" si="2"/>
        <v>1439</v>
      </c>
      <c r="F8" s="40">
        <f t="shared" si="3"/>
        <v>44402</v>
      </c>
    </row>
    <row r="9" spans="1:6" x14ac:dyDescent="0.35">
      <c r="A9" s="40">
        <v>42385</v>
      </c>
      <c r="B9" s="40">
        <v>43822</v>
      </c>
      <c r="C9">
        <f t="shared" si="0"/>
        <v>3</v>
      </c>
      <c r="D9">
        <f t="shared" si="1"/>
        <v>47</v>
      </c>
      <c r="E9">
        <f t="shared" si="2"/>
        <v>1437</v>
      </c>
      <c r="F9" s="40">
        <f t="shared" si="3"/>
        <v>44403</v>
      </c>
    </row>
    <row r="10" spans="1:6" x14ac:dyDescent="0.35">
      <c r="A10" s="40">
        <v>42386</v>
      </c>
      <c r="B10" s="40">
        <v>43821</v>
      </c>
      <c r="C10">
        <f t="shared" si="0"/>
        <v>3</v>
      </c>
      <c r="D10">
        <f t="shared" si="1"/>
        <v>47</v>
      </c>
      <c r="E10">
        <f t="shared" si="2"/>
        <v>1435</v>
      </c>
      <c r="F10" s="40">
        <f t="shared" si="3"/>
        <v>44404</v>
      </c>
    </row>
    <row r="11" spans="1:6" x14ac:dyDescent="0.35">
      <c r="A11" s="40">
        <v>42387</v>
      </c>
      <c r="B11" s="40">
        <v>43820</v>
      </c>
      <c r="C11">
        <f t="shared" si="0"/>
        <v>3</v>
      </c>
      <c r="D11">
        <f t="shared" si="1"/>
        <v>47</v>
      </c>
      <c r="E11">
        <f t="shared" si="2"/>
        <v>1433</v>
      </c>
      <c r="F11" s="40">
        <f t="shared" si="3"/>
        <v>44405</v>
      </c>
    </row>
    <row r="12" spans="1:6" x14ac:dyDescent="0.35">
      <c r="A12" s="40">
        <v>42389</v>
      </c>
      <c r="B12" s="40">
        <v>43819</v>
      </c>
      <c r="C12">
        <f t="shared" si="0"/>
        <v>3</v>
      </c>
      <c r="D12">
        <f t="shared" si="1"/>
        <v>47</v>
      </c>
      <c r="E12">
        <f t="shared" si="2"/>
        <v>1430</v>
      </c>
      <c r="F12" s="40">
        <f t="shared" si="3"/>
        <v>44407</v>
      </c>
    </row>
    <row r="13" spans="1:6" x14ac:dyDescent="0.35">
      <c r="A13" s="40">
        <v>42390</v>
      </c>
      <c r="B13" s="40">
        <v>43818</v>
      </c>
      <c r="C13">
        <f t="shared" si="0"/>
        <v>3</v>
      </c>
      <c r="D13">
        <f t="shared" si="1"/>
        <v>46</v>
      </c>
      <c r="E13">
        <f t="shared" si="2"/>
        <v>1428</v>
      </c>
      <c r="F13" s="40">
        <f t="shared" si="3"/>
        <v>44408</v>
      </c>
    </row>
    <row r="14" spans="1:6" x14ac:dyDescent="0.35">
      <c r="A14" s="40">
        <v>42392</v>
      </c>
      <c r="B14" s="40">
        <v>43817</v>
      </c>
      <c r="C14">
        <f t="shared" si="0"/>
        <v>3</v>
      </c>
      <c r="D14">
        <f t="shared" si="1"/>
        <v>46</v>
      </c>
      <c r="E14">
        <f t="shared" si="2"/>
        <v>1425</v>
      </c>
      <c r="F14" s="40">
        <f t="shared" si="3"/>
        <v>44410</v>
      </c>
    </row>
    <row r="15" spans="1:6" x14ac:dyDescent="0.35">
      <c r="A15" s="40">
        <v>42394</v>
      </c>
      <c r="B15" s="40">
        <v>43816</v>
      </c>
      <c r="C15">
        <f t="shared" si="0"/>
        <v>3</v>
      </c>
      <c r="D15">
        <f t="shared" si="1"/>
        <v>46</v>
      </c>
      <c r="E15">
        <f t="shared" si="2"/>
        <v>1422</v>
      </c>
      <c r="F15" s="40">
        <f t="shared" si="3"/>
        <v>44412</v>
      </c>
    </row>
    <row r="16" spans="1:6" x14ac:dyDescent="0.35">
      <c r="A16" s="40">
        <v>42395</v>
      </c>
      <c r="B16" s="40">
        <v>43815</v>
      </c>
      <c r="C16">
        <f t="shared" si="0"/>
        <v>3</v>
      </c>
      <c r="D16">
        <f t="shared" si="1"/>
        <v>46</v>
      </c>
      <c r="E16">
        <f t="shared" si="2"/>
        <v>1420</v>
      </c>
      <c r="F16" s="40">
        <f t="shared" si="3"/>
        <v>44413</v>
      </c>
    </row>
    <row r="17" spans="1:6" x14ac:dyDescent="0.35">
      <c r="A17" s="40">
        <v>42396</v>
      </c>
      <c r="B17" s="40">
        <v>43814</v>
      </c>
      <c r="C17">
        <f t="shared" si="0"/>
        <v>3</v>
      </c>
      <c r="D17">
        <f t="shared" si="1"/>
        <v>46</v>
      </c>
      <c r="E17">
        <f t="shared" si="2"/>
        <v>1418</v>
      </c>
      <c r="F17" s="40">
        <f t="shared" si="3"/>
        <v>44414</v>
      </c>
    </row>
    <row r="18" spans="1:6" x14ac:dyDescent="0.35">
      <c r="A18" s="40">
        <v>42397</v>
      </c>
      <c r="B18" s="40">
        <v>43813</v>
      </c>
      <c r="C18">
        <f t="shared" si="0"/>
        <v>3</v>
      </c>
      <c r="D18">
        <f t="shared" si="1"/>
        <v>46</v>
      </c>
      <c r="E18">
        <f t="shared" si="2"/>
        <v>1416</v>
      </c>
      <c r="F18" s="40">
        <f t="shared" si="3"/>
        <v>44415</v>
      </c>
    </row>
    <row r="19" spans="1:6" x14ac:dyDescent="0.35">
      <c r="A19" s="40">
        <v>42398</v>
      </c>
      <c r="B19" s="40">
        <v>43812</v>
      </c>
      <c r="C19">
        <f t="shared" si="0"/>
        <v>3</v>
      </c>
      <c r="D19">
        <f t="shared" si="1"/>
        <v>46</v>
      </c>
      <c r="E19">
        <f t="shared" si="2"/>
        <v>1414</v>
      </c>
      <c r="F19" s="40">
        <f t="shared" si="3"/>
        <v>44416</v>
      </c>
    </row>
    <row r="20" spans="1:6" x14ac:dyDescent="0.35">
      <c r="A20" s="40">
        <v>42400</v>
      </c>
      <c r="B20" s="40">
        <v>43810</v>
      </c>
      <c r="C20">
        <f t="shared" si="0"/>
        <v>3</v>
      </c>
      <c r="D20">
        <f t="shared" si="1"/>
        <v>46</v>
      </c>
      <c r="E20">
        <f t="shared" si="2"/>
        <v>1410</v>
      </c>
      <c r="F20" s="40">
        <f t="shared" si="3"/>
        <v>44418</v>
      </c>
    </row>
    <row r="21" spans="1:6" x14ac:dyDescent="0.35">
      <c r="A21" s="40">
        <v>42402</v>
      </c>
      <c r="B21" s="40">
        <v>43809</v>
      </c>
      <c r="C21">
        <f t="shared" si="0"/>
        <v>3</v>
      </c>
      <c r="D21">
        <f t="shared" si="1"/>
        <v>46</v>
      </c>
      <c r="E21">
        <f t="shared" si="2"/>
        <v>1407</v>
      </c>
      <c r="F21" s="40">
        <f t="shared" si="3"/>
        <v>44420</v>
      </c>
    </row>
    <row r="22" spans="1:6" x14ac:dyDescent="0.35">
      <c r="A22" s="40">
        <v>42403</v>
      </c>
      <c r="B22" s="40">
        <v>43808</v>
      </c>
      <c r="C22">
        <f t="shared" si="0"/>
        <v>3</v>
      </c>
      <c r="D22">
        <f t="shared" si="1"/>
        <v>46</v>
      </c>
      <c r="E22">
        <f t="shared" si="2"/>
        <v>1405</v>
      </c>
      <c r="F22" s="40">
        <f t="shared" si="3"/>
        <v>44421</v>
      </c>
    </row>
    <row r="23" spans="1:6" x14ac:dyDescent="0.35">
      <c r="A23" s="40">
        <v>42404</v>
      </c>
      <c r="B23" s="40">
        <v>43807</v>
      </c>
      <c r="C23">
        <f t="shared" si="0"/>
        <v>3</v>
      </c>
      <c r="D23">
        <f t="shared" si="1"/>
        <v>46</v>
      </c>
      <c r="E23">
        <f t="shared" si="2"/>
        <v>1403</v>
      </c>
      <c r="F23" s="40">
        <f t="shared" si="3"/>
        <v>44422</v>
      </c>
    </row>
    <row r="24" spans="1:6" x14ac:dyDescent="0.35">
      <c r="A24" s="40">
        <v>42406</v>
      </c>
      <c r="B24" s="40">
        <v>43806</v>
      </c>
      <c r="C24">
        <f t="shared" si="0"/>
        <v>3</v>
      </c>
      <c r="D24">
        <f t="shared" si="1"/>
        <v>46</v>
      </c>
      <c r="E24">
        <f t="shared" si="2"/>
        <v>1400</v>
      </c>
      <c r="F24" s="40">
        <f t="shared" si="3"/>
        <v>44424</v>
      </c>
    </row>
    <row r="25" spans="1:6" x14ac:dyDescent="0.35">
      <c r="A25" s="40">
        <v>42408</v>
      </c>
      <c r="B25" s="40">
        <v>43805</v>
      </c>
      <c r="C25">
        <f t="shared" si="0"/>
        <v>3</v>
      </c>
      <c r="D25">
        <f t="shared" si="1"/>
        <v>45</v>
      </c>
      <c r="E25">
        <f t="shared" si="2"/>
        <v>1397</v>
      </c>
      <c r="F25" s="40">
        <f t="shared" si="3"/>
        <v>44426</v>
      </c>
    </row>
    <row r="26" spans="1:6" x14ac:dyDescent="0.35">
      <c r="A26" s="40">
        <v>42409</v>
      </c>
      <c r="B26" s="40">
        <v>43804</v>
      </c>
      <c r="C26">
        <f t="shared" si="0"/>
        <v>3</v>
      </c>
      <c r="D26">
        <f t="shared" si="1"/>
        <v>45</v>
      </c>
      <c r="E26">
        <f t="shared" si="2"/>
        <v>1395</v>
      </c>
      <c r="F26" s="40">
        <f t="shared" si="3"/>
        <v>44427</v>
      </c>
    </row>
    <row r="27" spans="1:6" x14ac:dyDescent="0.35">
      <c r="A27" s="40">
        <v>42410</v>
      </c>
      <c r="B27" s="40">
        <v>43803</v>
      </c>
      <c r="C27">
        <f t="shared" si="0"/>
        <v>3</v>
      </c>
      <c r="D27">
        <f t="shared" si="1"/>
        <v>45</v>
      </c>
      <c r="E27">
        <f t="shared" si="2"/>
        <v>1393</v>
      </c>
      <c r="F27" s="40">
        <f t="shared" si="3"/>
        <v>44428</v>
      </c>
    </row>
    <row r="28" spans="1:6" x14ac:dyDescent="0.35">
      <c r="A28" s="40">
        <v>42412</v>
      </c>
      <c r="B28" s="40">
        <v>43802</v>
      </c>
      <c r="C28">
        <f t="shared" si="0"/>
        <v>3</v>
      </c>
      <c r="D28">
        <f t="shared" si="1"/>
        <v>45</v>
      </c>
      <c r="E28">
        <f t="shared" si="2"/>
        <v>1390</v>
      </c>
      <c r="F28" s="40">
        <f t="shared" si="3"/>
        <v>44430</v>
      </c>
    </row>
    <row r="29" spans="1:6" x14ac:dyDescent="0.35">
      <c r="A29" s="40">
        <v>42415</v>
      </c>
      <c r="B29" s="40">
        <v>43801</v>
      </c>
      <c r="C29">
        <f t="shared" si="0"/>
        <v>3</v>
      </c>
      <c r="D29">
        <f t="shared" si="1"/>
        <v>45</v>
      </c>
      <c r="E29">
        <f t="shared" si="2"/>
        <v>1386</v>
      </c>
      <c r="F29" s="40">
        <f t="shared" si="3"/>
        <v>44433</v>
      </c>
    </row>
    <row r="30" spans="1:6" x14ac:dyDescent="0.35">
      <c r="A30" s="40">
        <v>42418</v>
      </c>
      <c r="B30" s="40">
        <v>43800</v>
      </c>
      <c r="C30">
        <f t="shared" si="0"/>
        <v>3</v>
      </c>
      <c r="D30">
        <f t="shared" si="1"/>
        <v>45</v>
      </c>
      <c r="E30">
        <f t="shared" si="2"/>
        <v>1382</v>
      </c>
      <c r="F30" s="40">
        <f t="shared" si="3"/>
        <v>44436</v>
      </c>
    </row>
    <row r="31" spans="1:6" x14ac:dyDescent="0.35">
      <c r="A31" s="40"/>
      <c r="B31" s="40"/>
    </row>
    <row r="32" spans="1:6" x14ac:dyDescent="0.35">
      <c r="A32" s="40"/>
      <c r="B32" s="40"/>
    </row>
    <row r="33" spans="1:2" x14ac:dyDescent="0.35">
      <c r="A33" s="40"/>
      <c r="B33" s="40"/>
    </row>
    <row r="34" spans="1:2" x14ac:dyDescent="0.35">
      <c r="A34" s="40"/>
      <c r="B34" s="40"/>
    </row>
    <row r="35" spans="1:2" x14ac:dyDescent="0.35">
      <c r="A35" s="40"/>
      <c r="B35" s="40"/>
    </row>
    <row r="36" spans="1:2" x14ac:dyDescent="0.35">
      <c r="A36" s="40"/>
      <c r="B36" s="40"/>
    </row>
    <row r="37" spans="1:2" x14ac:dyDescent="0.35">
      <c r="A37" s="40"/>
      <c r="B37" s="40"/>
    </row>
    <row r="38" spans="1:2" x14ac:dyDescent="0.35">
      <c r="A38" s="40"/>
      <c r="B38" s="40"/>
    </row>
    <row r="39" spans="1:2" x14ac:dyDescent="0.35">
      <c r="A39" s="40"/>
      <c r="B39" s="40"/>
    </row>
    <row r="40" spans="1:2" x14ac:dyDescent="0.35">
      <c r="A40" s="40"/>
      <c r="B40" s="40"/>
    </row>
    <row r="41" spans="1:2" x14ac:dyDescent="0.35">
      <c r="A41" s="40"/>
      <c r="B41" s="40"/>
    </row>
    <row r="42" spans="1:2" x14ac:dyDescent="0.35">
      <c r="A42" s="40"/>
      <c r="B42" s="40"/>
    </row>
    <row r="43" spans="1:2" x14ac:dyDescent="0.35">
      <c r="A43" s="40"/>
      <c r="B43" s="40"/>
    </row>
    <row r="44" spans="1:2" x14ac:dyDescent="0.35">
      <c r="A44" s="40"/>
      <c r="B44" s="40"/>
    </row>
    <row r="45" spans="1:2" x14ac:dyDescent="0.35">
      <c r="A45" s="40"/>
      <c r="B45" s="40"/>
    </row>
    <row r="46" spans="1:2" x14ac:dyDescent="0.35">
      <c r="A46" s="40"/>
      <c r="B46" s="40"/>
    </row>
    <row r="47" spans="1:2" x14ac:dyDescent="0.35">
      <c r="A47" s="40"/>
      <c r="B47" s="40"/>
    </row>
    <row r="48" spans="1:2" x14ac:dyDescent="0.35">
      <c r="A48" s="40"/>
      <c r="B48" s="40"/>
    </row>
    <row r="49" spans="1:2" x14ac:dyDescent="0.35">
      <c r="A49" s="40"/>
      <c r="B49" s="40"/>
    </row>
    <row r="50" spans="1:2" x14ac:dyDescent="0.35">
      <c r="A50" s="40"/>
      <c r="B50" s="40"/>
    </row>
    <row r="51" spans="1:2" x14ac:dyDescent="0.35">
      <c r="A51" s="40"/>
      <c r="B51" s="40"/>
    </row>
    <row r="52" spans="1:2" x14ac:dyDescent="0.35">
      <c r="A52" s="40"/>
      <c r="B52" s="40"/>
    </row>
    <row r="53" spans="1:2" x14ac:dyDescent="0.35">
      <c r="A53" s="40"/>
      <c r="B53" s="40"/>
    </row>
    <row r="54" spans="1:2" x14ac:dyDescent="0.35">
      <c r="A54" s="40"/>
      <c r="B54" s="40"/>
    </row>
    <row r="55" spans="1:2" x14ac:dyDescent="0.35">
      <c r="A55" s="40"/>
      <c r="B55" s="40"/>
    </row>
    <row r="56" spans="1:2" x14ac:dyDescent="0.35">
      <c r="A56" s="40"/>
      <c r="B56" s="40"/>
    </row>
    <row r="57" spans="1:2" x14ac:dyDescent="0.35">
      <c r="A57" s="40"/>
      <c r="B57" s="40"/>
    </row>
    <row r="58" spans="1:2" x14ac:dyDescent="0.35">
      <c r="A58" s="40"/>
      <c r="B58" s="40"/>
    </row>
    <row r="59" spans="1:2" x14ac:dyDescent="0.35">
      <c r="A59" s="40"/>
      <c r="B59" s="40"/>
    </row>
    <row r="60" spans="1:2" x14ac:dyDescent="0.35">
      <c r="A60" s="40"/>
      <c r="B60" s="40"/>
    </row>
    <row r="61" spans="1:2" x14ac:dyDescent="0.35">
      <c r="A61" s="40"/>
      <c r="B61" s="40"/>
    </row>
    <row r="62" spans="1:2" x14ac:dyDescent="0.35">
      <c r="A62" s="40"/>
      <c r="B62" s="40"/>
    </row>
    <row r="63" spans="1:2" x14ac:dyDescent="0.35">
      <c r="A63" s="40"/>
      <c r="B63" s="40"/>
    </row>
    <row r="64" spans="1:2" x14ac:dyDescent="0.35">
      <c r="A64" s="40"/>
      <c r="B64" s="40"/>
    </row>
    <row r="65" spans="1:2" x14ac:dyDescent="0.35">
      <c r="A65" s="40"/>
      <c r="B65" s="40"/>
    </row>
    <row r="66" spans="1:2" x14ac:dyDescent="0.35">
      <c r="A66" s="40"/>
      <c r="B66" s="40"/>
    </row>
    <row r="67" spans="1:2" x14ac:dyDescent="0.35">
      <c r="A67" s="40"/>
      <c r="B67" s="40"/>
    </row>
    <row r="68" spans="1:2" x14ac:dyDescent="0.35">
      <c r="A68" s="40"/>
      <c r="B68" s="40"/>
    </row>
    <row r="69" spans="1:2" x14ac:dyDescent="0.35">
      <c r="A69" s="40"/>
      <c r="B69" s="40"/>
    </row>
    <row r="70" spans="1:2" x14ac:dyDescent="0.35">
      <c r="A70" s="40"/>
      <c r="B70" s="40"/>
    </row>
    <row r="71" spans="1:2" x14ac:dyDescent="0.35">
      <c r="A71" s="40"/>
      <c r="B71" s="40"/>
    </row>
    <row r="72" spans="1:2" x14ac:dyDescent="0.35">
      <c r="A72" s="40"/>
      <c r="B72" s="40"/>
    </row>
    <row r="73" spans="1:2" x14ac:dyDescent="0.35">
      <c r="A73" s="40"/>
      <c r="B73" s="40"/>
    </row>
    <row r="74" spans="1:2" x14ac:dyDescent="0.35">
      <c r="A74" s="40"/>
      <c r="B74" s="40"/>
    </row>
    <row r="75" spans="1:2" x14ac:dyDescent="0.35">
      <c r="A75" s="40"/>
      <c r="B75" s="40"/>
    </row>
    <row r="76" spans="1:2" x14ac:dyDescent="0.35">
      <c r="A76" s="40"/>
      <c r="B76" s="40"/>
    </row>
    <row r="77" spans="1:2" x14ac:dyDescent="0.35">
      <c r="A77" s="40"/>
      <c r="B77" s="40"/>
    </row>
    <row r="78" spans="1:2" x14ac:dyDescent="0.35">
      <c r="A78" s="40"/>
      <c r="B78" s="40"/>
    </row>
    <row r="79" spans="1:2" x14ac:dyDescent="0.35">
      <c r="A79" s="40"/>
      <c r="B79" s="40"/>
    </row>
    <row r="80" spans="1:2" x14ac:dyDescent="0.35">
      <c r="A80" s="40"/>
      <c r="B80" s="40"/>
    </row>
    <row r="81" spans="1:2" x14ac:dyDescent="0.35">
      <c r="A81" s="40"/>
      <c r="B81" s="40"/>
    </row>
    <row r="82" spans="1:2" x14ac:dyDescent="0.35">
      <c r="A82" s="40"/>
      <c r="B82" s="40"/>
    </row>
    <row r="83" spans="1:2" x14ac:dyDescent="0.35">
      <c r="A83" s="40"/>
      <c r="B83" s="40"/>
    </row>
    <row r="84" spans="1:2" x14ac:dyDescent="0.35">
      <c r="A84" s="40"/>
      <c r="B84" s="40"/>
    </row>
    <row r="85" spans="1:2" x14ac:dyDescent="0.35">
      <c r="A85" s="40"/>
      <c r="B85" s="40"/>
    </row>
    <row r="86" spans="1:2" x14ac:dyDescent="0.35">
      <c r="A86" s="40"/>
      <c r="B86" s="40"/>
    </row>
    <row r="87" spans="1:2" x14ac:dyDescent="0.35">
      <c r="A87" s="40"/>
      <c r="B87" s="40"/>
    </row>
    <row r="88" spans="1:2" x14ac:dyDescent="0.35">
      <c r="A88" s="40"/>
      <c r="B88" s="40"/>
    </row>
    <row r="89" spans="1:2" x14ac:dyDescent="0.35">
      <c r="A89" s="40"/>
      <c r="B89" s="40"/>
    </row>
    <row r="90" spans="1:2" x14ac:dyDescent="0.35">
      <c r="A90" s="40"/>
      <c r="B90" s="40"/>
    </row>
    <row r="91" spans="1:2" x14ac:dyDescent="0.35">
      <c r="A91" s="40"/>
      <c r="B91" s="40"/>
    </row>
    <row r="92" spans="1:2" x14ac:dyDescent="0.35">
      <c r="A92" s="40"/>
      <c r="B92" s="40"/>
    </row>
    <row r="93" spans="1:2" x14ac:dyDescent="0.35">
      <c r="A93" s="40"/>
      <c r="B93" s="40"/>
    </row>
    <row r="94" spans="1:2" x14ac:dyDescent="0.35">
      <c r="A94" s="40"/>
      <c r="B94" s="40"/>
    </row>
    <row r="95" spans="1:2" x14ac:dyDescent="0.35">
      <c r="A95" s="40"/>
      <c r="B95" s="40"/>
    </row>
    <row r="96" spans="1:2" x14ac:dyDescent="0.35">
      <c r="A96" s="40"/>
      <c r="B96" s="40"/>
    </row>
    <row r="97" spans="1:2" x14ac:dyDescent="0.35">
      <c r="A97" s="40"/>
      <c r="B97" s="40"/>
    </row>
    <row r="98" spans="1:2" x14ac:dyDescent="0.35">
      <c r="A98" s="40"/>
      <c r="B98" s="40"/>
    </row>
    <row r="99" spans="1:2" x14ac:dyDescent="0.35">
      <c r="A99" s="40"/>
      <c r="B99" s="40"/>
    </row>
    <row r="100" spans="1:2" x14ac:dyDescent="0.35">
      <c r="A100" s="40"/>
      <c r="B100" s="40"/>
    </row>
    <row r="101" spans="1:2" x14ac:dyDescent="0.35">
      <c r="A101" s="40"/>
      <c r="B101" s="40"/>
    </row>
    <row r="102" spans="1:2" x14ac:dyDescent="0.35">
      <c r="A102" s="40"/>
      <c r="B102" s="40"/>
    </row>
    <row r="103" spans="1:2" x14ac:dyDescent="0.35">
      <c r="A103" s="40"/>
      <c r="B103" s="40"/>
    </row>
    <row r="104" spans="1:2" x14ac:dyDescent="0.35">
      <c r="A104" s="40"/>
      <c r="B104" s="40"/>
    </row>
    <row r="105" spans="1:2" x14ac:dyDescent="0.35">
      <c r="A105" s="40"/>
      <c r="B105" s="40"/>
    </row>
    <row r="106" spans="1:2" x14ac:dyDescent="0.35">
      <c r="A106" s="40"/>
      <c r="B106" s="40"/>
    </row>
    <row r="107" spans="1:2" x14ac:dyDescent="0.35">
      <c r="A107" s="40"/>
      <c r="B107" s="40"/>
    </row>
    <row r="108" spans="1:2" x14ac:dyDescent="0.35">
      <c r="A108" s="40"/>
      <c r="B108" s="40"/>
    </row>
    <row r="109" spans="1:2" x14ac:dyDescent="0.35">
      <c r="A109" s="40"/>
      <c r="B109" s="40"/>
    </row>
    <row r="110" spans="1:2" x14ac:dyDescent="0.35">
      <c r="A110" s="40"/>
      <c r="B110" s="40"/>
    </row>
    <row r="111" spans="1:2" x14ac:dyDescent="0.35">
      <c r="A111" s="40"/>
      <c r="B111" s="40"/>
    </row>
    <row r="112" spans="1:2" x14ac:dyDescent="0.35">
      <c r="A112" s="40"/>
      <c r="B112" s="40"/>
    </row>
    <row r="113" spans="1:2" x14ac:dyDescent="0.35">
      <c r="A113" s="40"/>
      <c r="B113" s="40"/>
    </row>
    <row r="114" spans="1:2" x14ac:dyDescent="0.35">
      <c r="A114" s="40"/>
      <c r="B114" s="40"/>
    </row>
    <row r="115" spans="1:2" x14ac:dyDescent="0.35">
      <c r="A115" s="40"/>
      <c r="B115" s="40"/>
    </row>
    <row r="116" spans="1:2" x14ac:dyDescent="0.35">
      <c r="A116" s="40"/>
      <c r="B116" s="40"/>
    </row>
    <row r="117" spans="1:2" x14ac:dyDescent="0.35">
      <c r="A117" s="40"/>
      <c r="B117" s="40"/>
    </row>
    <row r="118" spans="1:2" x14ac:dyDescent="0.35">
      <c r="A118" s="40"/>
      <c r="B118" s="40"/>
    </row>
    <row r="119" spans="1:2" x14ac:dyDescent="0.35">
      <c r="A119" s="40"/>
      <c r="B119" s="40"/>
    </row>
    <row r="120" spans="1:2" x14ac:dyDescent="0.35">
      <c r="A120" s="40"/>
      <c r="B120" s="40"/>
    </row>
    <row r="121" spans="1:2" x14ac:dyDescent="0.35">
      <c r="A121" s="40"/>
      <c r="B121" s="40"/>
    </row>
    <row r="122" spans="1:2" x14ac:dyDescent="0.35">
      <c r="A122" s="40"/>
      <c r="B122" s="40"/>
    </row>
    <row r="123" spans="1:2" x14ac:dyDescent="0.35">
      <c r="A123" s="40"/>
      <c r="B123" s="40"/>
    </row>
    <row r="124" spans="1:2" x14ac:dyDescent="0.35">
      <c r="A124" s="40"/>
      <c r="B124" s="40"/>
    </row>
    <row r="125" spans="1:2" x14ac:dyDescent="0.35">
      <c r="A125" s="40"/>
      <c r="B125" s="40"/>
    </row>
    <row r="126" spans="1:2" x14ac:dyDescent="0.35">
      <c r="A126" s="40"/>
      <c r="B126" s="40"/>
    </row>
    <row r="127" spans="1:2" x14ac:dyDescent="0.35">
      <c r="A127" s="40"/>
      <c r="B127" s="40"/>
    </row>
    <row r="128" spans="1:2" x14ac:dyDescent="0.35">
      <c r="A128" s="40"/>
      <c r="B128" s="40"/>
    </row>
    <row r="129" spans="1:2" x14ac:dyDescent="0.35">
      <c r="A129" s="40"/>
      <c r="B129" s="40"/>
    </row>
    <row r="130" spans="1:2" x14ac:dyDescent="0.35">
      <c r="A130" s="40"/>
      <c r="B130" s="40"/>
    </row>
    <row r="131" spans="1:2" x14ac:dyDescent="0.35">
      <c r="A131" s="40"/>
      <c r="B131" s="40"/>
    </row>
    <row r="132" spans="1:2" x14ac:dyDescent="0.35">
      <c r="A132" s="40"/>
      <c r="B132" s="40"/>
    </row>
    <row r="133" spans="1:2" x14ac:dyDescent="0.35">
      <c r="A133" s="40"/>
      <c r="B133" s="40"/>
    </row>
    <row r="134" spans="1:2" x14ac:dyDescent="0.35">
      <c r="A134" s="40"/>
      <c r="B134" s="40"/>
    </row>
    <row r="135" spans="1:2" x14ac:dyDescent="0.35">
      <c r="A135" s="40"/>
      <c r="B135" s="40"/>
    </row>
    <row r="136" spans="1:2" x14ac:dyDescent="0.35">
      <c r="A136" s="40"/>
      <c r="B136" s="40"/>
    </row>
    <row r="137" spans="1:2" x14ac:dyDescent="0.35">
      <c r="A137" s="40"/>
      <c r="B137" s="40"/>
    </row>
    <row r="138" spans="1:2" x14ac:dyDescent="0.35">
      <c r="A138" s="40"/>
      <c r="B138" s="40"/>
    </row>
    <row r="139" spans="1:2" x14ac:dyDescent="0.35">
      <c r="A139" s="40"/>
      <c r="B139" s="40"/>
    </row>
    <row r="140" spans="1:2" x14ac:dyDescent="0.35">
      <c r="A140" s="40"/>
      <c r="B140" s="40"/>
    </row>
    <row r="141" spans="1:2" x14ac:dyDescent="0.35">
      <c r="A141" s="40"/>
      <c r="B141" s="40"/>
    </row>
    <row r="142" spans="1:2" x14ac:dyDescent="0.35">
      <c r="A142" s="40"/>
      <c r="B142" s="40"/>
    </row>
    <row r="143" spans="1:2" x14ac:dyDescent="0.35">
      <c r="A143" s="40"/>
      <c r="B143" s="40"/>
    </row>
    <row r="144" spans="1:2" x14ac:dyDescent="0.35">
      <c r="A144" s="40"/>
      <c r="B144" s="40"/>
    </row>
    <row r="145" spans="1:2" x14ac:dyDescent="0.35">
      <c r="A145" s="40"/>
      <c r="B145" s="40"/>
    </row>
    <row r="146" spans="1:2" x14ac:dyDescent="0.35">
      <c r="A146" s="40"/>
      <c r="B146" s="40"/>
    </row>
    <row r="147" spans="1:2" x14ac:dyDescent="0.35">
      <c r="A147" s="40"/>
      <c r="B147" s="40"/>
    </row>
    <row r="148" spans="1:2" x14ac:dyDescent="0.35">
      <c r="A148" s="40"/>
      <c r="B148" s="40"/>
    </row>
    <row r="149" spans="1:2" x14ac:dyDescent="0.35">
      <c r="A149" s="40"/>
      <c r="B149" s="40"/>
    </row>
    <row r="150" spans="1:2" x14ac:dyDescent="0.35">
      <c r="A150" s="40"/>
      <c r="B150" s="40"/>
    </row>
    <row r="151" spans="1:2" x14ac:dyDescent="0.35">
      <c r="A151" s="40"/>
      <c r="B151" s="40"/>
    </row>
    <row r="152" spans="1:2" x14ac:dyDescent="0.35">
      <c r="A152" s="40"/>
      <c r="B152" s="40"/>
    </row>
    <row r="153" spans="1:2" x14ac:dyDescent="0.35">
      <c r="A153" s="40"/>
      <c r="B153" s="40"/>
    </row>
    <row r="154" spans="1:2" x14ac:dyDescent="0.35">
      <c r="A154" s="40"/>
      <c r="B154" s="40"/>
    </row>
    <row r="155" spans="1:2" x14ac:dyDescent="0.35">
      <c r="A155" s="40"/>
      <c r="B155" s="40"/>
    </row>
    <row r="156" spans="1:2" x14ac:dyDescent="0.35">
      <c r="A156" s="40"/>
      <c r="B156" s="40"/>
    </row>
    <row r="157" spans="1:2" x14ac:dyDescent="0.35">
      <c r="A157" s="40"/>
      <c r="B157" s="40"/>
    </row>
    <row r="158" spans="1:2" x14ac:dyDescent="0.35">
      <c r="A158" s="40"/>
      <c r="B158" s="40"/>
    </row>
    <row r="159" spans="1:2" x14ac:dyDescent="0.35">
      <c r="A159" s="40"/>
      <c r="B159" s="40"/>
    </row>
    <row r="160" spans="1:2" x14ac:dyDescent="0.35">
      <c r="A160" s="40"/>
      <c r="B160" s="40"/>
    </row>
    <row r="161" spans="1:2" x14ac:dyDescent="0.35">
      <c r="A161" s="40"/>
      <c r="B161" s="40"/>
    </row>
    <row r="162" spans="1:2" x14ac:dyDescent="0.35">
      <c r="A162" s="40"/>
      <c r="B162" s="40"/>
    </row>
    <row r="163" spans="1:2" x14ac:dyDescent="0.35">
      <c r="A163" s="40"/>
      <c r="B163" s="40"/>
    </row>
    <row r="164" spans="1:2" x14ac:dyDescent="0.35">
      <c r="A164" s="40"/>
      <c r="B164" s="40"/>
    </row>
    <row r="165" spans="1:2" x14ac:dyDescent="0.35">
      <c r="A165" s="40"/>
      <c r="B165" s="40"/>
    </row>
    <row r="166" spans="1:2" x14ac:dyDescent="0.35">
      <c r="A166" s="40"/>
      <c r="B166" s="40"/>
    </row>
    <row r="167" spans="1:2" x14ac:dyDescent="0.35">
      <c r="A167" s="40"/>
      <c r="B167" s="40"/>
    </row>
    <row r="168" spans="1:2" x14ac:dyDescent="0.35">
      <c r="A168" s="40"/>
      <c r="B168" s="40"/>
    </row>
    <row r="169" spans="1:2" x14ac:dyDescent="0.35">
      <c r="A169" s="40"/>
      <c r="B169" s="40"/>
    </row>
    <row r="170" spans="1:2" x14ac:dyDescent="0.35">
      <c r="A170" s="40"/>
      <c r="B170" s="40"/>
    </row>
    <row r="171" spans="1:2" x14ac:dyDescent="0.35">
      <c r="A171" s="40"/>
      <c r="B171" s="40"/>
    </row>
    <row r="172" spans="1:2" x14ac:dyDescent="0.35">
      <c r="A172" s="40"/>
      <c r="B172" s="40"/>
    </row>
    <row r="173" spans="1:2" x14ac:dyDescent="0.35">
      <c r="A173" s="40"/>
      <c r="B173" s="40"/>
    </row>
    <row r="174" spans="1:2" x14ac:dyDescent="0.35">
      <c r="A174" s="40"/>
      <c r="B174" s="40"/>
    </row>
    <row r="175" spans="1:2" x14ac:dyDescent="0.35">
      <c r="A175" s="40"/>
      <c r="B175" s="40"/>
    </row>
    <row r="176" spans="1:2" x14ac:dyDescent="0.35">
      <c r="A176" s="40"/>
      <c r="B176" s="40"/>
    </row>
    <row r="177" spans="1:2" x14ac:dyDescent="0.35">
      <c r="A177" s="40"/>
      <c r="B177" s="40"/>
    </row>
    <row r="178" spans="1:2" x14ac:dyDescent="0.35">
      <c r="A178" s="40"/>
      <c r="B178" s="40"/>
    </row>
    <row r="179" spans="1:2" x14ac:dyDescent="0.35">
      <c r="A179" s="40"/>
      <c r="B179" s="40"/>
    </row>
    <row r="180" spans="1:2" x14ac:dyDescent="0.35">
      <c r="A180" s="40"/>
      <c r="B180" s="40"/>
    </row>
    <row r="181" spans="1:2" x14ac:dyDescent="0.35">
      <c r="A181" s="40"/>
      <c r="B181" s="40"/>
    </row>
    <row r="182" spans="1:2" x14ac:dyDescent="0.35">
      <c r="A182" s="40"/>
      <c r="B182" s="40"/>
    </row>
    <row r="183" spans="1:2" x14ac:dyDescent="0.35">
      <c r="A183" s="40"/>
      <c r="B183" s="40"/>
    </row>
    <row r="184" spans="1:2" x14ac:dyDescent="0.35">
      <c r="A184" s="40"/>
      <c r="B184" s="40"/>
    </row>
    <row r="185" spans="1:2" x14ac:dyDescent="0.35">
      <c r="A185" s="40"/>
      <c r="B185" s="40"/>
    </row>
    <row r="186" spans="1:2" x14ac:dyDescent="0.35">
      <c r="A186" s="40"/>
      <c r="B186" s="40"/>
    </row>
    <row r="187" spans="1:2" x14ac:dyDescent="0.35">
      <c r="A187" s="40"/>
      <c r="B187" s="40"/>
    </row>
    <row r="188" spans="1:2" x14ac:dyDescent="0.35">
      <c r="A188" s="40"/>
      <c r="B188" s="40"/>
    </row>
    <row r="189" spans="1:2" x14ac:dyDescent="0.35">
      <c r="A189" s="40"/>
      <c r="B189" s="40"/>
    </row>
    <row r="190" spans="1:2" x14ac:dyDescent="0.35">
      <c r="A190" s="40"/>
      <c r="B190" s="40"/>
    </row>
    <row r="191" spans="1:2" x14ac:dyDescent="0.35">
      <c r="A191" s="40"/>
      <c r="B191" s="40"/>
    </row>
    <row r="192" spans="1:2" x14ac:dyDescent="0.35">
      <c r="A192" s="40"/>
      <c r="B192" s="40"/>
    </row>
    <row r="193" spans="1:2" x14ac:dyDescent="0.35">
      <c r="A193" s="40"/>
      <c r="B193" s="40"/>
    </row>
    <row r="194" spans="1:2" x14ac:dyDescent="0.35">
      <c r="A194" s="40"/>
      <c r="B194" s="40"/>
    </row>
    <row r="195" spans="1:2" x14ac:dyDescent="0.35">
      <c r="A195" s="40"/>
      <c r="B195" s="40"/>
    </row>
    <row r="196" spans="1:2" x14ac:dyDescent="0.35">
      <c r="A196" s="40"/>
      <c r="B196" s="40"/>
    </row>
    <row r="197" spans="1:2" x14ac:dyDescent="0.35">
      <c r="A197" s="40"/>
      <c r="B197" s="40"/>
    </row>
    <row r="198" spans="1:2" x14ac:dyDescent="0.35">
      <c r="A198" s="40"/>
      <c r="B198" s="40"/>
    </row>
    <row r="199" spans="1:2" x14ac:dyDescent="0.35">
      <c r="A199" s="40"/>
      <c r="B199" s="40"/>
    </row>
    <row r="200" spans="1:2" x14ac:dyDescent="0.35">
      <c r="A200" s="40"/>
      <c r="B200" s="40"/>
    </row>
    <row r="201" spans="1:2" x14ac:dyDescent="0.35">
      <c r="A201" s="40"/>
      <c r="B201" s="40"/>
    </row>
    <row r="202" spans="1:2" x14ac:dyDescent="0.35">
      <c r="A202" s="40"/>
      <c r="B202" s="40"/>
    </row>
    <row r="203" spans="1:2" x14ac:dyDescent="0.35">
      <c r="A203" s="40"/>
      <c r="B203" s="40"/>
    </row>
    <row r="204" spans="1:2" x14ac:dyDescent="0.35">
      <c r="A204" s="40"/>
      <c r="B204" s="40"/>
    </row>
    <row r="205" spans="1:2" x14ac:dyDescent="0.35">
      <c r="A205" s="40"/>
      <c r="B205" s="40"/>
    </row>
    <row r="206" spans="1:2" x14ac:dyDescent="0.35">
      <c r="A206" s="40"/>
      <c r="B206" s="40"/>
    </row>
    <row r="207" spans="1:2" x14ac:dyDescent="0.35">
      <c r="A207" s="40"/>
      <c r="B207" s="40"/>
    </row>
    <row r="208" spans="1:2" x14ac:dyDescent="0.35">
      <c r="A208" s="40"/>
      <c r="B208" s="40"/>
    </row>
    <row r="209" spans="1:2" x14ac:dyDescent="0.35">
      <c r="A209" s="40"/>
      <c r="B209" s="40"/>
    </row>
    <row r="210" spans="1:2" x14ac:dyDescent="0.35">
      <c r="A210" s="40"/>
      <c r="B210" s="40"/>
    </row>
    <row r="211" spans="1:2" x14ac:dyDescent="0.35">
      <c r="A211" s="40"/>
      <c r="B211" s="40"/>
    </row>
    <row r="212" spans="1:2" x14ac:dyDescent="0.35">
      <c r="A212" s="40"/>
      <c r="B212" s="40"/>
    </row>
    <row r="213" spans="1:2" x14ac:dyDescent="0.35">
      <c r="A213" s="40"/>
      <c r="B213" s="40"/>
    </row>
    <row r="214" spans="1:2" x14ac:dyDescent="0.35">
      <c r="A214" s="40"/>
      <c r="B214" s="40"/>
    </row>
    <row r="215" spans="1:2" x14ac:dyDescent="0.35">
      <c r="A215" s="40"/>
      <c r="B215" s="40"/>
    </row>
    <row r="216" spans="1:2" x14ac:dyDescent="0.35">
      <c r="A216" s="40"/>
      <c r="B216" s="40"/>
    </row>
    <row r="217" spans="1:2" x14ac:dyDescent="0.35">
      <c r="A217" s="40"/>
      <c r="B217" s="40"/>
    </row>
    <row r="218" spans="1:2" x14ac:dyDescent="0.35">
      <c r="A218" s="40"/>
      <c r="B218" s="40"/>
    </row>
    <row r="219" spans="1:2" x14ac:dyDescent="0.35">
      <c r="A219" s="40"/>
      <c r="B219" s="40"/>
    </row>
    <row r="220" spans="1:2" x14ac:dyDescent="0.35">
      <c r="A220" s="40"/>
      <c r="B220" s="40"/>
    </row>
    <row r="221" spans="1:2" x14ac:dyDescent="0.35">
      <c r="A221" s="40"/>
      <c r="B221" s="40"/>
    </row>
    <row r="222" spans="1:2" x14ac:dyDescent="0.35">
      <c r="A222" s="40"/>
      <c r="B222" s="40"/>
    </row>
    <row r="223" spans="1:2" x14ac:dyDescent="0.35">
      <c r="A223" s="40"/>
      <c r="B223" s="40"/>
    </row>
    <row r="224" spans="1:2" x14ac:dyDescent="0.35">
      <c r="A224" s="40"/>
      <c r="B224" s="40"/>
    </row>
    <row r="225" spans="1:2" x14ac:dyDescent="0.35">
      <c r="A225" s="40"/>
      <c r="B225" s="40"/>
    </row>
    <row r="226" spans="1:2" x14ac:dyDescent="0.35">
      <c r="A226" s="40"/>
      <c r="B226" s="40"/>
    </row>
    <row r="227" spans="1:2" x14ac:dyDescent="0.35">
      <c r="A227" s="40"/>
      <c r="B227" s="40"/>
    </row>
    <row r="228" spans="1:2" x14ac:dyDescent="0.35">
      <c r="A228" s="40"/>
      <c r="B228" s="40"/>
    </row>
    <row r="229" spans="1:2" x14ac:dyDescent="0.35">
      <c r="A229" s="40"/>
      <c r="B229" s="40"/>
    </row>
    <row r="230" spans="1:2" x14ac:dyDescent="0.35">
      <c r="A230" s="40"/>
      <c r="B230" s="40"/>
    </row>
    <row r="231" spans="1:2" x14ac:dyDescent="0.35">
      <c r="A231" s="40"/>
      <c r="B231" s="40"/>
    </row>
    <row r="232" spans="1:2" x14ac:dyDescent="0.35">
      <c r="A232" s="40"/>
      <c r="B232" s="40"/>
    </row>
    <row r="233" spans="1:2" x14ac:dyDescent="0.35">
      <c r="A233" s="40"/>
      <c r="B233" s="40"/>
    </row>
    <row r="234" spans="1:2" x14ac:dyDescent="0.35">
      <c r="A234" s="40"/>
      <c r="B234" s="40"/>
    </row>
    <row r="235" spans="1:2" x14ac:dyDescent="0.35">
      <c r="A235" s="40"/>
      <c r="B235" s="40"/>
    </row>
    <row r="236" spans="1:2" x14ac:dyDescent="0.35">
      <c r="A236" s="40"/>
      <c r="B236" s="40"/>
    </row>
    <row r="237" spans="1:2" x14ac:dyDescent="0.35">
      <c r="A237" s="40"/>
      <c r="B237" s="40"/>
    </row>
    <row r="238" spans="1:2" x14ac:dyDescent="0.35">
      <c r="A238" s="40"/>
      <c r="B238" s="40"/>
    </row>
    <row r="239" spans="1:2" x14ac:dyDescent="0.35">
      <c r="A239" s="40"/>
      <c r="B239" s="40"/>
    </row>
    <row r="240" spans="1:2" x14ac:dyDescent="0.35">
      <c r="A240" s="40"/>
      <c r="B240" s="40"/>
    </row>
    <row r="241" spans="1:2" x14ac:dyDescent="0.35">
      <c r="A241" s="40"/>
      <c r="B241" s="40"/>
    </row>
    <row r="242" spans="1:2" x14ac:dyDescent="0.35">
      <c r="A242" s="40"/>
      <c r="B242" s="40"/>
    </row>
    <row r="243" spans="1:2" x14ac:dyDescent="0.35">
      <c r="A243" s="40"/>
      <c r="B243" s="40"/>
    </row>
    <row r="244" spans="1:2" x14ac:dyDescent="0.35">
      <c r="A244" s="40"/>
      <c r="B244" s="40"/>
    </row>
    <row r="245" spans="1:2" x14ac:dyDescent="0.35">
      <c r="A245" s="40"/>
      <c r="B245" s="40"/>
    </row>
    <row r="246" spans="1:2" x14ac:dyDescent="0.35">
      <c r="A246" s="40"/>
      <c r="B246" s="40"/>
    </row>
    <row r="247" spans="1:2" x14ac:dyDescent="0.35">
      <c r="A247" s="40"/>
      <c r="B247" s="40"/>
    </row>
    <row r="248" spans="1:2" x14ac:dyDescent="0.35">
      <c r="A248" s="40"/>
      <c r="B248" s="40"/>
    </row>
    <row r="249" spans="1:2" x14ac:dyDescent="0.35">
      <c r="A249" s="40"/>
      <c r="B249" s="40"/>
    </row>
    <row r="250" spans="1:2" x14ac:dyDescent="0.35">
      <c r="A250" s="40"/>
      <c r="B250" s="40"/>
    </row>
    <row r="251" spans="1:2" x14ac:dyDescent="0.35">
      <c r="A251" s="40"/>
      <c r="B251" s="40"/>
    </row>
    <row r="252" spans="1:2" x14ac:dyDescent="0.35">
      <c r="A252" s="40"/>
      <c r="B252" s="40"/>
    </row>
    <row r="253" spans="1:2" x14ac:dyDescent="0.35">
      <c r="A253" s="40"/>
      <c r="B253" s="40"/>
    </row>
    <row r="254" spans="1:2" x14ac:dyDescent="0.35">
      <c r="A254" s="40"/>
      <c r="B254" s="40"/>
    </row>
    <row r="255" spans="1:2" x14ac:dyDescent="0.35">
      <c r="A255" s="40"/>
      <c r="B255" s="40"/>
    </row>
    <row r="256" spans="1:2" x14ac:dyDescent="0.35">
      <c r="A256" s="40"/>
      <c r="B256" s="40"/>
    </row>
    <row r="257" spans="1:2" x14ac:dyDescent="0.35">
      <c r="A257" s="40"/>
      <c r="B257" s="40"/>
    </row>
    <row r="258" spans="1:2" x14ac:dyDescent="0.35">
      <c r="A258" s="40"/>
      <c r="B258" s="40"/>
    </row>
    <row r="259" spans="1:2" x14ac:dyDescent="0.35">
      <c r="A259" s="40"/>
      <c r="B259" s="40"/>
    </row>
    <row r="260" spans="1:2" x14ac:dyDescent="0.35">
      <c r="A260" s="40"/>
      <c r="B260" s="40"/>
    </row>
    <row r="261" spans="1:2" x14ac:dyDescent="0.35">
      <c r="A261" s="40"/>
      <c r="B261" s="40"/>
    </row>
    <row r="262" spans="1:2" x14ac:dyDescent="0.35">
      <c r="A262" s="40"/>
      <c r="B262" s="40"/>
    </row>
    <row r="263" spans="1:2" x14ac:dyDescent="0.35">
      <c r="A263" s="40"/>
      <c r="B263" s="40"/>
    </row>
    <row r="264" spans="1:2" x14ac:dyDescent="0.35">
      <c r="A264" s="40"/>
      <c r="B264" s="40"/>
    </row>
    <row r="265" spans="1:2" x14ac:dyDescent="0.35">
      <c r="A265" s="40"/>
      <c r="B265" s="40"/>
    </row>
    <row r="266" spans="1:2" x14ac:dyDescent="0.35">
      <c r="A266" s="40"/>
      <c r="B266" s="40"/>
    </row>
    <row r="267" spans="1:2" x14ac:dyDescent="0.35">
      <c r="A267" s="40"/>
      <c r="B267" s="40"/>
    </row>
    <row r="268" spans="1:2" x14ac:dyDescent="0.35">
      <c r="A268" s="40"/>
      <c r="B268" s="40"/>
    </row>
    <row r="269" spans="1:2" x14ac:dyDescent="0.35">
      <c r="A269" s="40"/>
      <c r="B269" s="40"/>
    </row>
    <row r="270" spans="1:2" x14ac:dyDescent="0.35">
      <c r="A270" s="40"/>
      <c r="B270" s="40"/>
    </row>
    <row r="271" spans="1:2" x14ac:dyDescent="0.35">
      <c r="A271" s="40"/>
      <c r="B271" s="40"/>
    </row>
    <row r="272" spans="1:2" x14ac:dyDescent="0.35">
      <c r="A272" s="40"/>
      <c r="B272" s="40"/>
    </row>
    <row r="273" spans="1:2" x14ac:dyDescent="0.35">
      <c r="A273" s="40"/>
      <c r="B273" s="40"/>
    </row>
    <row r="274" spans="1:2" x14ac:dyDescent="0.35">
      <c r="A274" s="40"/>
      <c r="B274" s="40"/>
    </row>
    <row r="275" spans="1:2" x14ac:dyDescent="0.35">
      <c r="A275" s="40"/>
      <c r="B275" s="40"/>
    </row>
    <row r="276" spans="1:2" x14ac:dyDescent="0.35">
      <c r="A276" s="40"/>
      <c r="B276" s="40"/>
    </row>
    <row r="277" spans="1:2" x14ac:dyDescent="0.35">
      <c r="A277" s="40"/>
      <c r="B277" s="40"/>
    </row>
    <row r="278" spans="1:2" x14ac:dyDescent="0.35">
      <c r="A278" s="40"/>
      <c r="B278" s="40"/>
    </row>
    <row r="279" spans="1:2" x14ac:dyDescent="0.35">
      <c r="A279" s="40"/>
      <c r="B279" s="40"/>
    </row>
    <row r="280" spans="1:2" x14ac:dyDescent="0.35">
      <c r="A280" s="40"/>
      <c r="B280" s="40"/>
    </row>
    <row r="281" spans="1:2" x14ac:dyDescent="0.35">
      <c r="A281" s="40"/>
      <c r="B281" s="40"/>
    </row>
    <row r="282" spans="1:2" x14ac:dyDescent="0.35">
      <c r="A282" s="40"/>
      <c r="B282" s="40"/>
    </row>
    <row r="283" spans="1:2" x14ac:dyDescent="0.35">
      <c r="A283" s="40"/>
      <c r="B283" s="40"/>
    </row>
    <row r="284" spans="1:2" x14ac:dyDescent="0.35">
      <c r="A284" s="40"/>
      <c r="B284" s="40"/>
    </row>
    <row r="285" spans="1:2" x14ac:dyDescent="0.35">
      <c r="A285" s="40"/>
      <c r="B285" s="40"/>
    </row>
    <row r="286" spans="1:2" x14ac:dyDescent="0.35">
      <c r="A286" s="40"/>
      <c r="B286" s="40"/>
    </row>
    <row r="287" spans="1:2" x14ac:dyDescent="0.35">
      <c r="A287" s="40"/>
      <c r="B287" s="40"/>
    </row>
    <row r="288" spans="1:2" x14ac:dyDescent="0.35">
      <c r="A288" s="40"/>
      <c r="B288" s="40"/>
    </row>
    <row r="289" spans="1:2" x14ac:dyDescent="0.35">
      <c r="A289" s="40"/>
      <c r="B289" s="40"/>
    </row>
    <row r="290" spans="1:2" x14ac:dyDescent="0.35">
      <c r="A290" s="40"/>
      <c r="B290" s="40"/>
    </row>
    <row r="291" spans="1:2" x14ac:dyDescent="0.35">
      <c r="A291" s="40"/>
      <c r="B291" s="40"/>
    </row>
    <row r="292" spans="1:2" x14ac:dyDescent="0.35">
      <c r="A292" s="40"/>
      <c r="B292" s="40"/>
    </row>
    <row r="293" spans="1:2" x14ac:dyDescent="0.35">
      <c r="A293" s="40"/>
      <c r="B293" s="40"/>
    </row>
    <row r="294" spans="1:2" x14ac:dyDescent="0.35">
      <c r="A294" s="40"/>
      <c r="B294" s="40"/>
    </row>
    <row r="295" spans="1:2" x14ac:dyDescent="0.35">
      <c r="A295" s="40"/>
      <c r="B295" s="40"/>
    </row>
    <row r="296" spans="1:2" x14ac:dyDescent="0.35">
      <c r="A296" s="40"/>
      <c r="B296" s="40"/>
    </row>
    <row r="297" spans="1:2" x14ac:dyDescent="0.35">
      <c r="A297" s="40"/>
      <c r="B297" s="40"/>
    </row>
    <row r="298" spans="1:2" x14ac:dyDescent="0.35">
      <c r="A298" s="40"/>
      <c r="B298" s="40"/>
    </row>
    <row r="299" spans="1:2" x14ac:dyDescent="0.35">
      <c r="A299" s="40"/>
      <c r="B299" s="40"/>
    </row>
    <row r="300" spans="1:2" x14ac:dyDescent="0.35">
      <c r="A300" s="40"/>
      <c r="B300" s="40"/>
    </row>
    <row r="301" spans="1:2" x14ac:dyDescent="0.35">
      <c r="A301" s="40"/>
      <c r="B301" s="40"/>
    </row>
    <row r="302" spans="1:2" x14ac:dyDescent="0.35">
      <c r="A302" s="40"/>
      <c r="B302" s="40"/>
    </row>
    <row r="303" spans="1:2" x14ac:dyDescent="0.35">
      <c r="A303" s="40"/>
      <c r="B303" s="40"/>
    </row>
    <row r="304" spans="1:2" x14ac:dyDescent="0.35">
      <c r="A304" s="40"/>
      <c r="B304" s="40"/>
    </row>
    <row r="305" spans="1:2" x14ac:dyDescent="0.35">
      <c r="A305" s="40"/>
      <c r="B305" s="40"/>
    </row>
    <row r="306" spans="1:2" x14ac:dyDescent="0.35">
      <c r="A306" s="40"/>
      <c r="B306" s="40"/>
    </row>
    <row r="307" spans="1:2" x14ac:dyDescent="0.35">
      <c r="A307" s="40"/>
      <c r="B307" s="40"/>
    </row>
    <row r="308" spans="1:2" x14ac:dyDescent="0.35">
      <c r="A308" s="40"/>
      <c r="B308" s="40"/>
    </row>
    <row r="309" spans="1:2" x14ac:dyDescent="0.35">
      <c r="A309" s="40"/>
      <c r="B309" s="40"/>
    </row>
    <row r="310" spans="1:2" x14ac:dyDescent="0.35">
      <c r="A310" s="40"/>
      <c r="B310" s="40"/>
    </row>
    <row r="311" spans="1:2" x14ac:dyDescent="0.35">
      <c r="A311" s="40"/>
      <c r="B311" s="40"/>
    </row>
    <row r="312" spans="1:2" x14ac:dyDescent="0.35">
      <c r="A312" s="40"/>
      <c r="B312" s="40"/>
    </row>
    <row r="313" spans="1:2" x14ac:dyDescent="0.35">
      <c r="A313" s="40"/>
      <c r="B313" s="40"/>
    </row>
    <row r="314" spans="1:2" x14ac:dyDescent="0.35">
      <c r="A314" s="40"/>
      <c r="B314" s="40"/>
    </row>
    <row r="315" spans="1:2" x14ac:dyDescent="0.35">
      <c r="A315" s="40"/>
      <c r="B315" s="40"/>
    </row>
    <row r="316" spans="1:2" x14ac:dyDescent="0.35">
      <c r="A316" s="40"/>
      <c r="B316" s="40"/>
    </row>
    <row r="317" spans="1:2" x14ac:dyDescent="0.35">
      <c r="A317" s="40"/>
      <c r="B317" s="40"/>
    </row>
    <row r="318" spans="1:2" x14ac:dyDescent="0.35">
      <c r="A318" s="40"/>
      <c r="B318" s="40"/>
    </row>
    <row r="319" spans="1:2" x14ac:dyDescent="0.35">
      <c r="A319" s="40"/>
      <c r="B319" s="40"/>
    </row>
    <row r="320" spans="1:2" x14ac:dyDescent="0.35">
      <c r="A320" s="40"/>
      <c r="B320" s="40"/>
    </row>
    <row r="321" spans="1:2" x14ac:dyDescent="0.35">
      <c r="A321" s="40"/>
      <c r="B321" s="40"/>
    </row>
    <row r="322" spans="1:2" x14ac:dyDescent="0.35">
      <c r="A322" s="40"/>
      <c r="B322" s="40"/>
    </row>
    <row r="323" spans="1:2" x14ac:dyDescent="0.35">
      <c r="A323" s="40"/>
      <c r="B323" s="40"/>
    </row>
    <row r="324" spans="1:2" x14ac:dyDescent="0.35">
      <c r="A324" s="40"/>
      <c r="B324" s="40"/>
    </row>
    <row r="325" spans="1:2" x14ac:dyDescent="0.35">
      <c r="A325" s="40"/>
      <c r="B325" s="40"/>
    </row>
    <row r="326" spans="1:2" x14ac:dyDescent="0.35">
      <c r="A326" s="40"/>
      <c r="B326" s="40"/>
    </row>
    <row r="327" spans="1:2" x14ac:dyDescent="0.35">
      <c r="A327" s="40"/>
      <c r="B327" s="40"/>
    </row>
    <row r="328" spans="1:2" x14ac:dyDescent="0.35">
      <c r="A328" s="40"/>
      <c r="B328" s="40"/>
    </row>
    <row r="329" spans="1:2" x14ac:dyDescent="0.35">
      <c r="A329" s="40"/>
      <c r="B329" s="40"/>
    </row>
    <row r="330" spans="1:2" x14ac:dyDescent="0.35">
      <c r="A330" s="40"/>
      <c r="B330" s="40"/>
    </row>
    <row r="331" spans="1:2" x14ac:dyDescent="0.35">
      <c r="A331" s="40"/>
      <c r="B331" s="40"/>
    </row>
    <row r="332" spans="1:2" x14ac:dyDescent="0.35">
      <c r="A332" s="40"/>
      <c r="B332" s="40"/>
    </row>
    <row r="333" spans="1:2" x14ac:dyDescent="0.35">
      <c r="A333" s="40"/>
      <c r="B333" s="40"/>
    </row>
    <row r="334" spans="1:2" x14ac:dyDescent="0.35">
      <c r="A334" s="40"/>
      <c r="B334" s="40"/>
    </row>
    <row r="335" spans="1:2" x14ac:dyDescent="0.35">
      <c r="A335" s="40"/>
      <c r="B335" s="40"/>
    </row>
    <row r="336" spans="1:2" x14ac:dyDescent="0.35">
      <c r="A336" s="40"/>
      <c r="B336" s="40"/>
    </row>
    <row r="337" spans="1:2" x14ac:dyDescent="0.35">
      <c r="A337" s="40"/>
      <c r="B337" s="40"/>
    </row>
    <row r="338" spans="1:2" x14ac:dyDescent="0.35">
      <c r="A338" s="40"/>
      <c r="B338" s="40"/>
    </row>
    <row r="339" spans="1:2" x14ac:dyDescent="0.35">
      <c r="A339" s="40"/>
      <c r="B339" s="40"/>
    </row>
    <row r="340" spans="1:2" x14ac:dyDescent="0.35">
      <c r="A340" s="40"/>
      <c r="B340" s="40"/>
    </row>
    <row r="341" spans="1:2" x14ac:dyDescent="0.35">
      <c r="A341" s="40"/>
      <c r="B341" s="40"/>
    </row>
    <row r="342" spans="1:2" x14ac:dyDescent="0.35">
      <c r="A342" s="40"/>
      <c r="B342" s="40"/>
    </row>
    <row r="343" spans="1:2" x14ac:dyDescent="0.35">
      <c r="A343" s="40"/>
      <c r="B343" s="40"/>
    </row>
    <row r="344" spans="1:2" x14ac:dyDescent="0.35">
      <c r="A344" s="40"/>
      <c r="B344" s="40"/>
    </row>
    <row r="345" spans="1:2" x14ac:dyDescent="0.35">
      <c r="A345" s="40"/>
      <c r="B345" s="40"/>
    </row>
    <row r="346" spans="1:2" x14ac:dyDescent="0.35">
      <c r="A346" s="40"/>
      <c r="B346" s="40"/>
    </row>
    <row r="347" spans="1:2" x14ac:dyDescent="0.35">
      <c r="A347" s="40"/>
      <c r="B347" s="40"/>
    </row>
    <row r="348" spans="1:2" x14ac:dyDescent="0.35">
      <c r="A348" s="40"/>
      <c r="B348" s="40"/>
    </row>
    <row r="349" spans="1:2" x14ac:dyDescent="0.35">
      <c r="A349" s="40"/>
      <c r="B349" s="40"/>
    </row>
    <row r="350" spans="1:2" x14ac:dyDescent="0.35">
      <c r="A350" s="40"/>
      <c r="B350" s="40"/>
    </row>
    <row r="351" spans="1:2" x14ac:dyDescent="0.35">
      <c r="A351" s="40"/>
      <c r="B351" s="40"/>
    </row>
    <row r="352" spans="1:2" x14ac:dyDescent="0.35">
      <c r="A352" s="40"/>
      <c r="B352" s="40"/>
    </row>
    <row r="353" spans="1:2" x14ac:dyDescent="0.35">
      <c r="A353" s="40"/>
      <c r="B353" s="40"/>
    </row>
    <row r="354" spans="1:2" x14ac:dyDescent="0.35">
      <c r="A354" s="40"/>
      <c r="B354" s="40"/>
    </row>
    <row r="355" spans="1:2" x14ac:dyDescent="0.35">
      <c r="A355" s="40"/>
      <c r="B355" s="40"/>
    </row>
    <row r="356" spans="1:2" x14ac:dyDescent="0.35">
      <c r="A356" s="40"/>
      <c r="B356" s="40"/>
    </row>
    <row r="357" spans="1:2" x14ac:dyDescent="0.35">
      <c r="A357" s="40"/>
      <c r="B357" s="40"/>
    </row>
    <row r="358" spans="1:2" x14ac:dyDescent="0.35">
      <c r="A358" s="40"/>
      <c r="B358" s="40"/>
    </row>
    <row r="359" spans="1:2" x14ac:dyDescent="0.35">
      <c r="A359" s="40"/>
      <c r="B359" s="40"/>
    </row>
    <row r="360" spans="1:2" x14ac:dyDescent="0.35">
      <c r="A360" s="40"/>
      <c r="B360" s="40"/>
    </row>
    <row r="361" spans="1:2" x14ac:dyDescent="0.35">
      <c r="A361" s="40"/>
      <c r="B361" s="40"/>
    </row>
    <row r="362" spans="1:2" x14ac:dyDescent="0.35">
      <c r="A362" s="40"/>
      <c r="B362" s="40"/>
    </row>
    <row r="363" spans="1:2" x14ac:dyDescent="0.35">
      <c r="A363" s="40"/>
      <c r="B363" s="40"/>
    </row>
    <row r="364" spans="1:2" x14ac:dyDescent="0.35">
      <c r="A364" s="40"/>
      <c r="B364" s="40"/>
    </row>
    <row r="365" spans="1:2" x14ac:dyDescent="0.35">
      <c r="A365" s="40"/>
      <c r="B365" s="40"/>
    </row>
    <row r="366" spans="1:2" x14ac:dyDescent="0.35">
      <c r="A366" s="40"/>
      <c r="B366" s="40"/>
    </row>
    <row r="367" spans="1:2" x14ac:dyDescent="0.35">
      <c r="A367" s="40"/>
      <c r="B367" s="40"/>
    </row>
    <row r="368" spans="1:2" x14ac:dyDescent="0.35">
      <c r="A368" s="40"/>
      <c r="B368" s="40"/>
    </row>
    <row r="369" spans="1:2" x14ac:dyDescent="0.35">
      <c r="A369" s="40"/>
      <c r="B369" s="40"/>
    </row>
    <row r="370" spans="1:2" x14ac:dyDescent="0.35">
      <c r="A370" s="40"/>
      <c r="B370" s="40"/>
    </row>
    <row r="371" spans="1:2" x14ac:dyDescent="0.35">
      <c r="A371" s="40"/>
      <c r="B371" s="40"/>
    </row>
    <row r="372" spans="1:2" x14ac:dyDescent="0.35">
      <c r="A372" s="40"/>
      <c r="B372" s="40"/>
    </row>
    <row r="373" spans="1:2" x14ac:dyDescent="0.35">
      <c r="A373" s="40"/>
      <c r="B373" s="40"/>
    </row>
    <row r="374" spans="1:2" x14ac:dyDescent="0.35">
      <c r="A374" s="40"/>
      <c r="B374" s="40"/>
    </row>
    <row r="375" spans="1:2" x14ac:dyDescent="0.35">
      <c r="A375" s="40"/>
      <c r="B375" s="40"/>
    </row>
    <row r="376" spans="1:2" x14ac:dyDescent="0.35">
      <c r="A376" s="40"/>
      <c r="B376" s="40"/>
    </row>
    <row r="377" spans="1:2" x14ac:dyDescent="0.35">
      <c r="A377" s="40"/>
      <c r="B377" s="40"/>
    </row>
    <row r="378" spans="1:2" x14ac:dyDescent="0.35">
      <c r="A378" s="40"/>
      <c r="B378" s="40"/>
    </row>
    <row r="379" spans="1:2" x14ac:dyDescent="0.35">
      <c r="A379" s="40"/>
      <c r="B379" s="40"/>
    </row>
    <row r="380" spans="1:2" x14ac:dyDescent="0.35">
      <c r="A380" s="40"/>
      <c r="B380" s="40"/>
    </row>
    <row r="381" spans="1:2" x14ac:dyDescent="0.35">
      <c r="A381" s="40"/>
      <c r="B381" s="40"/>
    </row>
    <row r="382" spans="1:2" x14ac:dyDescent="0.35">
      <c r="A382" s="40"/>
      <c r="B382" s="40"/>
    </row>
    <row r="383" spans="1:2" x14ac:dyDescent="0.35">
      <c r="A383" s="40"/>
      <c r="B383" s="40"/>
    </row>
    <row r="384" spans="1:2" x14ac:dyDescent="0.35">
      <c r="A384" s="40"/>
      <c r="B384" s="40"/>
    </row>
    <row r="385" spans="1:2" x14ac:dyDescent="0.35">
      <c r="A385" s="40"/>
      <c r="B385" s="40"/>
    </row>
    <row r="386" spans="1:2" x14ac:dyDescent="0.35">
      <c r="A386" s="40"/>
      <c r="B386" s="40"/>
    </row>
    <row r="387" spans="1:2" x14ac:dyDescent="0.35">
      <c r="A387" s="40"/>
      <c r="B387" s="40"/>
    </row>
    <row r="388" spans="1:2" x14ac:dyDescent="0.35">
      <c r="A388" s="40"/>
      <c r="B388" s="40"/>
    </row>
    <row r="389" spans="1:2" x14ac:dyDescent="0.35">
      <c r="A389" s="40"/>
      <c r="B389" s="40"/>
    </row>
    <row r="390" spans="1:2" x14ac:dyDescent="0.35">
      <c r="A390" s="40"/>
      <c r="B390" s="40"/>
    </row>
    <row r="391" spans="1:2" x14ac:dyDescent="0.35">
      <c r="A391" s="40"/>
      <c r="B391" s="40"/>
    </row>
    <row r="392" spans="1:2" x14ac:dyDescent="0.35">
      <c r="A392" s="40"/>
      <c r="B392" s="40"/>
    </row>
    <row r="393" spans="1:2" x14ac:dyDescent="0.35">
      <c r="A393" s="40"/>
      <c r="B393" s="40"/>
    </row>
    <row r="394" spans="1:2" x14ac:dyDescent="0.35">
      <c r="A394" s="40"/>
      <c r="B394" s="40"/>
    </row>
    <row r="395" spans="1:2" x14ac:dyDescent="0.35">
      <c r="A395" s="40"/>
      <c r="B395" s="40"/>
    </row>
    <row r="396" spans="1:2" x14ac:dyDescent="0.35">
      <c r="A396" s="40"/>
      <c r="B396" s="40"/>
    </row>
    <row r="397" spans="1:2" x14ac:dyDescent="0.35">
      <c r="A397" s="40"/>
      <c r="B397" s="40"/>
    </row>
    <row r="398" spans="1:2" x14ac:dyDescent="0.35">
      <c r="A398" s="40"/>
      <c r="B398" s="40"/>
    </row>
    <row r="399" spans="1:2" x14ac:dyDescent="0.35">
      <c r="A399" s="40"/>
      <c r="B399" s="40"/>
    </row>
    <row r="400" spans="1:2" x14ac:dyDescent="0.35">
      <c r="A400" s="40"/>
      <c r="B400" s="40"/>
    </row>
    <row r="401" spans="1:2" x14ac:dyDescent="0.35">
      <c r="A401" s="40"/>
      <c r="B401" s="40"/>
    </row>
    <row r="402" spans="1:2" x14ac:dyDescent="0.35">
      <c r="A402" s="40"/>
      <c r="B402" s="40"/>
    </row>
    <row r="403" spans="1:2" x14ac:dyDescent="0.35">
      <c r="A403" s="40"/>
      <c r="B403" s="40"/>
    </row>
    <row r="404" spans="1:2" x14ac:dyDescent="0.35">
      <c r="A404" s="40"/>
      <c r="B404" s="40"/>
    </row>
    <row r="405" spans="1:2" x14ac:dyDescent="0.35">
      <c r="A405" s="40"/>
      <c r="B405" s="40"/>
    </row>
    <row r="406" spans="1:2" x14ac:dyDescent="0.35">
      <c r="A406" s="40"/>
      <c r="B406" s="40"/>
    </row>
    <row r="407" spans="1:2" x14ac:dyDescent="0.35">
      <c r="A407" s="40"/>
      <c r="B407" s="40"/>
    </row>
    <row r="408" spans="1:2" x14ac:dyDescent="0.35">
      <c r="A408" s="40"/>
      <c r="B408" s="40"/>
    </row>
    <row r="409" spans="1:2" x14ac:dyDescent="0.35">
      <c r="A409" s="40"/>
      <c r="B409" s="40"/>
    </row>
    <row r="410" spans="1:2" x14ac:dyDescent="0.35">
      <c r="A410" s="40"/>
      <c r="B410" s="40"/>
    </row>
    <row r="411" spans="1:2" x14ac:dyDescent="0.35">
      <c r="A411" s="40"/>
      <c r="B411" s="40"/>
    </row>
    <row r="412" spans="1:2" x14ac:dyDescent="0.35">
      <c r="A412" s="40"/>
      <c r="B412" s="40"/>
    </row>
    <row r="413" spans="1:2" x14ac:dyDescent="0.35">
      <c r="A413" s="40"/>
      <c r="B413" s="40"/>
    </row>
    <row r="414" spans="1:2" x14ac:dyDescent="0.35">
      <c r="A414" s="40"/>
      <c r="B414" s="40"/>
    </row>
    <row r="415" spans="1:2" x14ac:dyDescent="0.35">
      <c r="A415" s="40"/>
      <c r="B415" s="40"/>
    </row>
    <row r="416" spans="1:2" x14ac:dyDescent="0.35">
      <c r="A416" s="40"/>
      <c r="B416" s="40"/>
    </row>
    <row r="417" spans="1:2" x14ac:dyDescent="0.35">
      <c r="A417" s="40"/>
      <c r="B417" s="40"/>
    </row>
    <row r="418" spans="1:2" x14ac:dyDescent="0.35">
      <c r="A418" s="40"/>
      <c r="B418" s="40"/>
    </row>
    <row r="419" spans="1:2" x14ac:dyDescent="0.35">
      <c r="A419" s="40"/>
      <c r="B419" s="40"/>
    </row>
    <row r="420" spans="1:2" x14ac:dyDescent="0.35">
      <c r="A420" s="40"/>
      <c r="B420" s="40"/>
    </row>
    <row r="421" spans="1:2" x14ac:dyDescent="0.35">
      <c r="A421" s="40"/>
      <c r="B421" s="40"/>
    </row>
    <row r="422" spans="1:2" x14ac:dyDescent="0.35">
      <c r="A422" s="40"/>
      <c r="B422" s="40"/>
    </row>
    <row r="423" spans="1:2" x14ac:dyDescent="0.35">
      <c r="A423" s="40"/>
      <c r="B423" s="40"/>
    </row>
    <row r="424" spans="1:2" x14ac:dyDescent="0.35">
      <c r="A424" s="40"/>
      <c r="B424" s="40"/>
    </row>
    <row r="425" spans="1:2" x14ac:dyDescent="0.35">
      <c r="A425" s="40"/>
      <c r="B425" s="40"/>
    </row>
    <row r="426" spans="1:2" x14ac:dyDescent="0.35">
      <c r="A426" s="40"/>
      <c r="B426" s="40"/>
    </row>
    <row r="427" spans="1:2" x14ac:dyDescent="0.35">
      <c r="A427" s="40"/>
      <c r="B427" s="40"/>
    </row>
    <row r="428" spans="1:2" x14ac:dyDescent="0.35">
      <c r="A428" s="40"/>
      <c r="B428" s="40"/>
    </row>
    <row r="429" spans="1:2" x14ac:dyDescent="0.35">
      <c r="A429" s="40"/>
      <c r="B429" s="40"/>
    </row>
    <row r="430" spans="1:2" x14ac:dyDescent="0.35">
      <c r="A430" s="40"/>
      <c r="B430" s="40"/>
    </row>
    <row r="431" spans="1:2" x14ac:dyDescent="0.35">
      <c r="A431" s="40"/>
      <c r="B431" s="40"/>
    </row>
    <row r="432" spans="1:2" x14ac:dyDescent="0.35">
      <c r="A432" s="40"/>
      <c r="B432" s="40"/>
    </row>
    <row r="433" spans="1:2" x14ac:dyDescent="0.35">
      <c r="A433" s="40"/>
      <c r="B433" s="40"/>
    </row>
    <row r="434" spans="1:2" x14ac:dyDescent="0.35">
      <c r="A434" s="40"/>
      <c r="B434" s="40"/>
    </row>
    <row r="435" spans="1:2" x14ac:dyDescent="0.35">
      <c r="A435" s="40"/>
      <c r="B435" s="40"/>
    </row>
    <row r="436" spans="1:2" x14ac:dyDescent="0.35">
      <c r="A436" s="40"/>
      <c r="B436" s="40"/>
    </row>
    <row r="437" spans="1:2" x14ac:dyDescent="0.35">
      <c r="A437" s="40"/>
      <c r="B437" s="40"/>
    </row>
    <row r="438" spans="1:2" x14ac:dyDescent="0.35">
      <c r="A438" s="40"/>
      <c r="B438" s="40"/>
    </row>
    <row r="439" spans="1:2" x14ac:dyDescent="0.35">
      <c r="A439" s="40"/>
      <c r="B439" s="40"/>
    </row>
    <row r="440" spans="1:2" x14ac:dyDescent="0.35">
      <c r="A440" s="40"/>
      <c r="B440" s="40"/>
    </row>
    <row r="441" spans="1:2" x14ac:dyDescent="0.35">
      <c r="A441" s="40"/>
      <c r="B441" s="40"/>
    </row>
    <row r="442" spans="1:2" x14ac:dyDescent="0.35">
      <c r="A442" s="40"/>
      <c r="B442" s="40"/>
    </row>
    <row r="443" spans="1:2" x14ac:dyDescent="0.35">
      <c r="A443" s="40"/>
      <c r="B443" s="40"/>
    </row>
    <row r="444" spans="1:2" x14ac:dyDescent="0.35">
      <c r="A444" s="40"/>
      <c r="B444" s="40"/>
    </row>
    <row r="445" spans="1:2" x14ac:dyDescent="0.35">
      <c r="A445" s="40"/>
      <c r="B445" s="40"/>
    </row>
    <row r="446" spans="1:2" x14ac:dyDescent="0.35">
      <c r="A446" s="40"/>
      <c r="B446" s="40"/>
    </row>
    <row r="447" spans="1:2" x14ac:dyDescent="0.35">
      <c r="A447" s="40"/>
      <c r="B447" s="40"/>
    </row>
    <row r="448" spans="1:2" x14ac:dyDescent="0.35">
      <c r="A448" s="40"/>
      <c r="B448" s="40"/>
    </row>
    <row r="449" spans="1:2" x14ac:dyDescent="0.35">
      <c r="A449" s="40"/>
      <c r="B449" s="40"/>
    </row>
    <row r="450" spans="1:2" x14ac:dyDescent="0.35">
      <c r="A450" s="40"/>
      <c r="B450" s="40"/>
    </row>
    <row r="451" spans="1:2" x14ac:dyDescent="0.35">
      <c r="A451" s="40"/>
      <c r="B451" s="40"/>
    </row>
    <row r="452" spans="1:2" x14ac:dyDescent="0.35">
      <c r="A452" s="40"/>
      <c r="B452" s="40"/>
    </row>
    <row r="453" spans="1:2" x14ac:dyDescent="0.35">
      <c r="A453" s="40"/>
      <c r="B453" s="40"/>
    </row>
    <row r="454" spans="1:2" x14ac:dyDescent="0.35">
      <c r="A454" s="40"/>
      <c r="B454" s="40"/>
    </row>
    <row r="455" spans="1:2" x14ac:dyDescent="0.35">
      <c r="A455" s="40"/>
      <c r="B455" s="40"/>
    </row>
    <row r="456" spans="1:2" x14ac:dyDescent="0.35">
      <c r="A456" s="40"/>
      <c r="B456" s="40"/>
    </row>
    <row r="457" spans="1:2" x14ac:dyDescent="0.35">
      <c r="A457" s="40"/>
      <c r="B457" s="40"/>
    </row>
    <row r="458" spans="1:2" x14ac:dyDescent="0.35">
      <c r="A458" s="40"/>
      <c r="B458" s="40"/>
    </row>
    <row r="459" spans="1:2" x14ac:dyDescent="0.35">
      <c r="A459" s="40"/>
      <c r="B459" s="40"/>
    </row>
    <row r="460" spans="1:2" x14ac:dyDescent="0.35">
      <c r="A460" s="40"/>
      <c r="B460" s="40"/>
    </row>
    <row r="461" spans="1:2" x14ac:dyDescent="0.35">
      <c r="A461" s="40"/>
      <c r="B461" s="40"/>
    </row>
    <row r="462" spans="1:2" x14ac:dyDescent="0.35">
      <c r="A462" s="40"/>
      <c r="B462" s="40"/>
    </row>
    <row r="463" spans="1:2" x14ac:dyDescent="0.35">
      <c r="A463" s="40"/>
      <c r="B463" s="40"/>
    </row>
    <row r="464" spans="1:2" x14ac:dyDescent="0.35">
      <c r="A464" s="40"/>
      <c r="B464" s="40"/>
    </row>
    <row r="465" spans="1:2" x14ac:dyDescent="0.35">
      <c r="A465" s="40"/>
      <c r="B465" s="40"/>
    </row>
    <row r="466" spans="1:2" x14ac:dyDescent="0.35">
      <c r="A466" s="40"/>
      <c r="B466" s="40"/>
    </row>
    <row r="467" spans="1:2" x14ac:dyDescent="0.35">
      <c r="A467" s="40"/>
      <c r="B467" s="40"/>
    </row>
    <row r="468" spans="1:2" x14ac:dyDescent="0.35">
      <c r="A468" s="40"/>
      <c r="B468" s="40"/>
    </row>
    <row r="469" spans="1:2" x14ac:dyDescent="0.35">
      <c r="A469" s="40"/>
      <c r="B469" s="40"/>
    </row>
    <row r="470" spans="1:2" x14ac:dyDescent="0.35">
      <c r="A470" s="40"/>
      <c r="B470" s="40"/>
    </row>
    <row r="471" spans="1:2" x14ac:dyDescent="0.35">
      <c r="A471" s="40"/>
      <c r="B471" s="40"/>
    </row>
    <row r="472" spans="1:2" x14ac:dyDescent="0.35">
      <c r="A472" s="40"/>
      <c r="B472" s="40"/>
    </row>
    <row r="473" spans="1:2" x14ac:dyDescent="0.35">
      <c r="A473" s="40"/>
      <c r="B473" s="40"/>
    </row>
    <row r="474" spans="1:2" x14ac:dyDescent="0.35">
      <c r="A474" s="40"/>
      <c r="B474" s="40"/>
    </row>
    <row r="475" spans="1:2" x14ac:dyDescent="0.35">
      <c r="A475" s="40"/>
      <c r="B475" s="40"/>
    </row>
    <row r="476" spans="1:2" x14ac:dyDescent="0.35">
      <c r="A476" s="40"/>
      <c r="B476" s="40"/>
    </row>
    <row r="477" spans="1:2" x14ac:dyDescent="0.35">
      <c r="A477" s="40"/>
      <c r="B477" s="40"/>
    </row>
    <row r="478" spans="1:2" x14ac:dyDescent="0.35">
      <c r="A478" s="40"/>
      <c r="B478" s="40"/>
    </row>
    <row r="479" spans="1:2" x14ac:dyDescent="0.35">
      <c r="A479" s="40"/>
      <c r="B479" s="40"/>
    </row>
    <row r="480" spans="1:2" x14ac:dyDescent="0.35">
      <c r="A480" s="40"/>
      <c r="B480" s="40"/>
    </row>
    <row r="481" spans="1:2" x14ac:dyDescent="0.35">
      <c r="A481" s="40"/>
      <c r="B481" s="40"/>
    </row>
    <row r="482" spans="1:2" x14ac:dyDescent="0.35">
      <c r="A482" s="40"/>
      <c r="B482" s="40"/>
    </row>
    <row r="483" spans="1:2" x14ac:dyDescent="0.35">
      <c r="A483" s="40"/>
      <c r="B483" s="40"/>
    </row>
    <row r="484" spans="1:2" x14ac:dyDescent="0.35">
      <c r="A484" s="40"/>
      <c r="B484" s="40"/>
    </row>
    <row r="485" spans="1:2" x14ac:dyDescent="0.35">
      <c r="A485" s="40"/>
      <c r="B485" s="40"/>
    </row>
    <row r="486" spans="1:2" x14ac:dyDescent="0.35">
      <c r="A486" s="40"/>
      <c r="B486" s="40"/>
    </row>
    <row r="487" spans="1:2" x14ac:dyDescent="0.35">
      <c r="A487" s="40"/>
      <c r="B487" s="40"/>
    </row>
    <row r="488" spans="1:2" x14ac:dyDescent="0.35">
      <c r="A488" s="40"/>
      <c r="B488" s="40"/>
    </row>
    <row r="489" spans="1:2" x14ac:dyDescent="0.35">
      <c r="A489" s="40"/>
      <c r="B489" s="40"/>
    </row>
    <row r="490" spans="1:2" x14ac:dyDescent="0.35">
      <c r="A490" s="40"/>
      <c r="B490" s="40"/>
    </row>
    <row r="491" spans="1:2" x14ac:dyDescent="0.35">
      <c r="A491" s="40"/>
      <c r="B491" s="40"/>
    </row>
    <row r="492" spans="1:2" x14ac:dyDescent="0.35">
      <c r="A492" s="40"/>
      <c r="B492" s="40"/>
    </row>
    <row r="493" spans="1:2" x14ac:dyDescent="0.35">
      <c r="A493" s="40"/>
      <c r="B493" s="40"/>
    </row>
    <row r="494" spans="1:2" x14ac:dyDescent="0.35">
      <c r="A494" s="40"/>
      <c r="B494" s="40"/>
    </row>
    <row r="495" spans="1:2" x14ac:dyDescent="0.35">
      <c r="A495" s="40"/>
      <c r="B495" s="40"/>
    </row>
    <row r="496" spans="1:2" x14ac:dyDescent="0.35">
      <c r="A496" s="40"/>
      <c r="B496" s="40"/>
    </row>
    <row r="497" spans="1:2" x14ac:dyDescent="0.35">
      <c r="A497" s="40"/>
      <c r="B497" s="40"/>
    </row>
    <row r="498" spans="1:2" x14ac:dyDescent="0.35">
      <c r="A498" s="40"/>
      <c r="B498" s="40"/>
    </row>
    <row r="499" spans="1:2" x14ac:dyDescent="0.35">
      <c r="A499" s="40"/>
      <c r="B499" s="40"/>
    </row>
    <row r="500" spans="1:2" x14ac:dyDescent="0.35">
      <c r="A500" s="40"/>
      <c r="B500" s="40"/>
    </row>
    <row r="501" spans="1:2" x14ac:dyDescent="0.35">
      <c r="A501" s="40"/>
      <c r="B501" s="40"/>
    </row>
    <row r="502" spans="1:2" x14ac:dyDescent="0.35">
      <c r="A502" s="40"/>
      <c r="B502" s="40"/>
    </row>
    <row r="503" spans="1:2" x14ac:dyDescent="0.35">
      <c r="A503" s="40"/>
      <c r="B503" s="40"/>
    </row>
    <row r="504" spans="1:2" x14ac:dyDescent="0.35">
      <c r="A504" s="40"/>
      <c r="B504" s="40"/>
    </row>
    <row r="505" spans="1:2" x14ac:dyDescent="0.35">
      <c r="A505" s="40"/>
      <c r="B505" s="40"/>
    </row>
    <row r="506" spans="1:2" x14ac:dyDescent="0.35">
      <c r="A506" s="40"/>
      <c r="B506" s="40"/>
    </row>
    <row r="507" spans="1:2" x14ac:dyDescent="0.35">
      <c r="A507" s="40"/>
      <c r="B507" s="40"/>
    </row>
    <row r="508" spans="1:2" x14ac:dyDescent="0.35">
      <c r="A508" s="40"/>
      <c r="B508" s="40"/>
    </row>
    <row r="509" spans="1:2" x14ac:dyDescent="0.35">
      <c r="A509" s="40"/>
      <c r="B509" s="40"/>
    </row>
    <row r="510" spans="1:2" x14ac:dyDescent="0.35">
      <c r="A510" s="40"/>
      <c r="B510" s="40"/>
    </row>
    <row r="511" spans="1:2" x14ac:dyDescent="0.35">
      <c r="A511" s="40"/>
      <c r="B511" s="40"/>
    </row>
    <row r="512" spans="1:2" x14ac:dyDescent="0.35">
      <c r="A512" s="40"/>
      <c r="B512" s="40"/>
    </row>
    <row r="513" spans="1:2" x14ac:dyDescent="0.35">
      <c r="A513" s="40"/>
      <c r="B513" s="40"/>
    </row>
    <row r="514" spans="1:2" x14ac:dyDescent="0.35">
      <c r="A514" s="40"/>
      <c r="B514" s="40"/>
    </row>
    <row r="515" spans="1:2" x14ac:dyDescent="0.35">
      <c r="A515" s="40"/>
      <c r="B515" s="40"/>
    </row>
    <row r="516" spans="1:2" x14ac:dyDescent="0.35">
      <c r="A516" s="40"/>
      <c r="B516" s="40"/>
    </row>
    <row r="517" spans="1:2" x14ac:dyDescent="0.35">
      <c r="A517" s="40"/>
      <c r="B517" s="40"/>
    </row>
    <row r="518" spans="1:2" x14ac:dyDescent="0.35">
      <c r="A518" s="40"/>
      <c r="B518" s="40"/>
    </row>
    <row r="519" spans="1:2" x14ac:dyDescent="0.35">
      <c r="A519" s="40"/>
      <c r="B519" s="40"/>
    </row>
    <row r="520" spans="1:2" x14ac:dyDescent="0.35">
      <c r="A520" s="40"/>
      <c r="B520" s="40"/>
    </row>
    <row r="521" spans="1:2" x14ac:dyDescent="0.35">
      <c r="A521" s="40"/>
      <c r="B521" s="40"/>
    </row>
    <row r="522" spans="1:2" x14ac:dyDescent="0.35">
      <c r="A522" s="40"/>
      <c r="B522" s="40"/>
    </row>
    <row r="523" spans="1:2" x14ac:dyDescent="0.35">
      <c r="A523" s="40"/>
      <c r="B523" s="40"/>
    </row>
    <row r="524" spans="1:2" x14ac:dyDescent="0.35">
      <c r="A524" s="40"/>
      <c r="B524" s="40"/>
    </row>
    <row r="525" spans="1:2" x14ac:dyDescent="0.35">
      <c r="A525" s="40"/>
      <c r="B525" s="40"/>
    </row>
    <row r="526" spans="1:2" x14ac:dyDescent="0.35">
      <c r="A526" s="40"/>
      <c r="B526" s="40"/>
    </row>
    <row r="527" spans="1:2" x14ac:dyDescent="0.35">
      <c r="A527" s="40"/>
      <c r="B527" s="40"/>
    </row>
    <row r="528" spans="1:2" x14ac:dyDescent="0.35">
      <c r="A528" s="40"/>
      <c r="B528" s="40"/>
    </row>
    <row r="529" spans="1:2" x14ac:dyDescent="0.35">
      <c r="A529" s="40"/>
      <c r="B529" s="40"/>
    </row>
    <row r="530" spans="1:2" x14ac:dyDescent="0.35">
      <c r="A530" s="40"/>
      <c r="B530" s="40"/>
    </row>
    <row r="531" spans="1:2" x14ac:dyDescent="0.35">
      <c r="A531" s="40"/>
      <c r="B531" s="40"/>
    </row>
    <row r="532" spans="1:2" x14ac:dyDescent="0.35">
      <c r="A532" s="40"/>
      <c r="B532" s="40"/>
    </row>
    <row r="533" spans="1:2" x14ac:dyDescent="0.35">
      <c r="A533" s="40"/>
      <c r="B533" s="40"/>
    </row>
    <row r="534" spans="1:2" x14ac:dyDescent="0.35">
      <c r="A534" s="40"/>
      <c r="B534" s="40"/>
    </row>
    <row r="535" spans="1:2" x14ac:dyDescent="0.35">
      <c r="A535" s="40"/>
      <c r="B535" s="40"/>
    </row>
    <row r="536" spans="1:2" x14ac:dyDescent="0.35">
      <c r="A536" s="40"/>
      <c r="B536" s="40"/>
    </row>
    <row r="537" spans="1:2" x14ac:dyDescent="0.35">
      <c r="A537" s="40"/>
      <c r="B537" s="40"/>
    </row>
    <row r="538" spans="1:2" x14ac:dyDescent="0.35">
      <c r="A538" s="40"/>
      <c r="B538" s="40"/>
    </row>
    <row r="539" spans="1:2" x14ac:dyDescent="0.35">
      <c r="A539" s="40"/>
      <c r="B539" s="40"/>
    </row>
    <row r="540" spans="1:2" x14ac:dyDescent="0.35">
      <c r="A540" s="40"/>
      <c r="B540" s="40"/>
    </row>
    <row r="541" spans="1:2" x14ac:dyDescent="0.35">
      <c r="A541" s="40"/>
      <c r="B541" s="40"/>
    </row>
    <row r="542" spans="1:2" x14ac:dyDescent="0.35">
      <c r="A542" s="40"/>
      <c r="B542" s="40"/>
    </row>
    <row r="543" spans="1:2" x14ac:dyDescent="0.35">
      <c r="A543" s="40"/>
      <c r="B543" s="40"/>
    </row>
    <row r="544" spans="1:2" x14ac:dyDescent="0.35">
      <c r="A544" s="40"/>
      <c r="B544" s="40"/>
    </row>
    <row r="545" spans="1:2" x14ac:dyDescent="0.35">
      <c r="A545" s="40"/>
      <c r="B545" s="40"/>
    </row>
    <row r="546" spans="1:2" x14ac:dyDescent="0.35">
      <c r="A546" s="40"/>
      <c r="B546" s="40"/>
    </row>
    <row r="547" spans="1:2" x14ac:dyDescent="0.35">
      <c r="A547" s="40"/>
      <c r="B547" s="40"/>
    </row>
    <row r="548" spans="1:2" x14ac:dyDescent="0.35">
      <c r="A548" s="40"/>
      <c r="B548" s="40"/>
    </row>
    <row r="549" spans="1:2" x14ac:dyDescent="0.35">
      <c r="A549" s="40"/>
      <c r="B549" s="40"/>
    </row>
    <row r="550" spans="1:2" x14ac:dyDescent="0.35">
      <c r="A550" s="40"/>
      <c r="B550" s="40"/>
    </row>
    <row r="551" spans="1:2" x14ac:dyDescent="0.35">
      <c r="A551" s="40"/>
      <c r="B551" s="40"/>
    </row>
    <row r="552" spans="1:2" x14ac:dyDescent="0.35">
      <c r="A552" s="40"/>
      <c r="B552" s="40"/>
    </row>
    <row r="553" spans="1:2" x14ac:dyDescent="0.35">
      <c r="A553" s="40"/>
      <c r="B553" s="40"/>
    </row>
    <row r="554" spans="1:2" x14ac:dyDescent="0.35">
      <c r="A554" s="40"/>
      <c r="B554" s="40"/>
    </row>
    <row r="555" spans="1:2" x14ac:dyDescent="0.35">
      <c r="A555" s="40"/>
      <c r="B555" s="40"/>
    </row>
    <row r="556" spans="1:2" x14ac:dyDescent="0.35">
      <c r="A556" s="40"/>
      <c r="B556" s="40"/>
    </row>
    <row r="557" spans="1:2" x14ac:dyDescent="0.35">
      <c r="A557" s="40"/>
      <c r="B557" s="40"/>
    </row>
    <row r="558" spans="1:2" x14ac:dyDescent="0.35">
      <c r="A558" s="40"/>
      <c r="B558" s="40"/>
    </row>
    <row r="559" spans="1:2" x14ac:dyDescent="0.35">
      <c r="A559" s="40"/>
      <c r="B559" s="40"/>
    </row>
    <row r="560" spans="1:2" x14ac:dyDescent="0.35">
      <c r="A560" s="40"/>
      <c r="B560" s="40"/>
    </row>
    <row r="561" spans="1:2" x14ac:dyDescent="0.35">
      <c r="A561" s="40"/>
      <c r="B561" s="40"/>
    </row>
    <row r="562" spans="1:2" x14ac:dyDescent="0.35">
      <c r="A562" s="40"/>
      <c r="B562" s="40"/>
    </row>
    <row r="563" spans="1:2" x14ac:dyDescent="0.35">
      <c r="A563" s="40"/>
      <c r="B563" s="40"/>
    </row>
    <row r="564" spans="1:2" x14ac:dyDescent="0.35">
      <c r="A564" s="40"/>
      <c r="B564" s="40"/>
    </row>
    <row r="565" spans="1:2" x14ac:dyDescent="0.35">
      <c r="A565" s="40"/>
      <c r="B565" s="40"/>
    </row>
    <row r="566" spans="1:2" x14ac:dyDescent="0.35">
      <c r="A566" s="40"/>
      <c r="B566" s="40"/>
    </row>
    <row r="567" spans="1:2" x14ac:dyDescent="0.35">
      <c r="A567" s="40"/>
      <c r="B567" s="40"/>
    </row>
    <row r="568" spans="1:2" x14ac:dyDescent="0.35">
      <c r="A568" s="40"/>
      <c r="B568" s="40"/>
    </row>
    <row r="569" spans="1:2" x14ac:dyDescent="0.35">
      <c r="A569" s="40"/>
      <c r="B569" s="40"/>
    </row>
    <row r="570" spans="1:2" x14ac:dyDescent="0.35">
      <c r="A570" s="40"/>
      <c r="B570" s="40"/>
    </row>
    <row r="571" spans="1:2" x14ac:dyDescent="0.35">
      <c r="A571" s="40"/>
      <c r="B571" s="40"/>
    </row>
    <row r="572" spans="1:2" x14ac:dyDescent="0.35">
      <c r="A572" s="40"/>
      <c r="B572" s="40"/>
    </row>
    <row r="573" spans="1:2" x14ac:dyDescent="0.35">
      <c r="A573" s="40"/>
      <c r="B573" s="40"/>
    </row>
    <row r="574" spans="1:2" x14ac:dyDescent="0.35">
      <c r="A574" s="40"/>
      <c r="B574" s="40"/>
    </row>
    <row r="575" spans="1:2" x14ac:dyDescent="0.35">
      <c r="A575" s="40"/>
      <c r="B575" s="40"/>
    </row>
    <row r="576" spans="1:2" x14ac:dyDescent="0.35">
      <c r="A576" s="40"/>
      <c r="B576" s="40"/>
    </row>
    <row r="577" spans="1:2" x14ac:dyDescent="0.35">
      <c r="A577" s="40"/>
      <c r="B577" s="40"/>
    </row>
    <row r="578" spans="1:2" x14ac:dyDescent="0.35">
      <c r="A578" s="40"/>
      <c r="B578" s="40"/>
    </row>
    <row r="579" spans="1:2" x14ac:dyDescent="0.35">
      <c r="A579" s="40"/>
      <c r="B579" s="40"/>
    </row>
    <row r="580" spans="1:2" x14ac:dyDescent="0.35">
      <c r="A580" s="40"/>
      <c r="B580" s="40"/>
    </row>
    <row r="581" spans="1:2" x14ac:dyDescent="0.35">
      <c r="A581" s="40"/>
      <c r="B581" s="40"/>
    </row>
    <row r="582" spans="1:2" x14ac:dyDescent="0.35">
      <c r="A582" s="40"/>
      <c r="B582" s="40"/>
    </row>
    <row r="583" spans="1:2" x14ac:dyDescent="0.35">
      <c r="A583" s="40"/>
      <c r="B583" s="40"/>
    </row>
    <row r="584" spans="1:2" x14ac:dyDescent="0.35">
      <c r="A584" s="40"/>
      <c r="B584" s="40"/>
    </row>
    <row r="585" spans="1:2" x14ac:dyDescent="0.35">
      <c r="A585" s="40"/>
      <c r="B585" s="40"/>
    </row>
    <row r="586" spans="1:2" x14ac:dyDescent="0.35">
      <c r="A586" s="40"/>
      <c r="B586" s="40"/>
    </row>
    <row r="587" spans="1:2" x14ac:dyDescent="0.35">
      <c r="A587" s="40"/>
      <c r="B587" s="40"/>
    </row>
    <row r="588" spans="1:2" x14ac:dyDescent="0.35">
      <c r="A588" s="40"/>
      <c r="B588" s="40"/>
    </row>
    <row r="589" spans="1:2" x14ac:dyDescent="0.35">
      <c r="A589" s="40"/>
      <c r="B589" s="40"/>
    </row>
    <row r="590" spans="1:2" x14ac:dyDescent="0.35">
      <c r="A590" s="40"/>
      <c r="B590" s="40"/>
    </row>
    <row r="591" spans="1:2" x14ac:dyDescent="0.35">
      <c r="A591" s="40"/>
      <c r="B591" s="40"/>
    </row>
    <row r="592" spans="1:2" x14ac:dyDescent="0.35">
      <c r="A592" s="40"/>
      <c r="B592" s="40"/>
    </row>
    <row r="593" spans="1:2" x14ac:dyDescent="0.35">
      <c r="A593" s="40"/>
      <c r="B593" s="40"/>
    </row>
    <row r="594" spans="1:2" x14ac:dyDescent="0.35">
      <c r="A594" s="40"/>
      <c r="B594" s="40"/>
    </row>
    <row r="595" spans="1:2" x14ac:dyDescent="0.35">
      <c r="A595" s="40"/>
      <c r="B595" s="40"/>
    </row>
    <row r="596" spans="1:2" x14ac:dyDescent="0.35">
      <c r="A596" s="40"/>
      <c r="B596" s="40"/>
    </row>
    <row r="597" spans="1:2" x14ac:dyDescent="0.35">
      <c r="A597" s="40"/>
      <c r="B597" s="40"/>
    </row>
    <row r="598" spans="1:2" x14ac:dyDescent="0.35">
      <c r="A598" s="40"/>
      <c r="B598" s="40"/>
    </row>
    <row r="599" spans="1:2" x14ac:dyDescent="0.35">
      <c r="A599" s="40"/>
      <c r="B599" s="40"/>
    </row>
    <row r="600" spans="1:2" x14ac:dyDescent="0.35">
      <c r="A600" s="40"/>
      <c r="B600" s="40"/>
    </row>
    <row r="601" spans="1:2" x14ac:dyDescent="0.35">
      <c r="A601" s="40"/>
      <c r="B601" s="40"/>
    </row>
    <row r="602" spans="1:2" x14ac:dyDescent="0.35">
      <c r="A602" s="40"/>
      <c r="B602" s="40"/>
    </row>
    <row r="603" spans="1:2" x14ac:dyDescent="0.35">
      <c r="A603" s="40"/>
      <c r="B603" s="40"/>
    </row>
    <row r="604" spans="1:2" x14ac:dyDescent="0.35">
      <c r="A604" s="40"/>
      <c r="B604" s="40"/>
    </row>
    <row r="605" spans="1:2" x14ac:dyDescent="0.35">
      <c r="A605" s="40"/>
      <c r="B605" s="40"/>
    </row>
    <row r="606" spans="1:2" x14ac:dyDescent="0.35">
      <c r="A606" s="40"/>
      <c r="B606" s="40"/>
    </row>
    <row r="607" spans="1:2" x14ac:dyDescent="0.35">
      <c r="A607" s="40"/>
      <c r="B607" s="40"/>
    </row>
    <row r="608" spans="1:2" x14ac:dyDescent="0.35">
      <c r="A608" s="40"/>
      <c r="B608" s="40"/>
    </row>
    <row r="609" spans="1:2" x14ac:dyDescent="0.35">
      <c r="A609" s="40"/>
      <c r="B609" s="40"/>
    </row>
    <row r="610" spans="1:2" x14ac:dyDescent="0.35">
      <c r="A610" s="40"/>
      <c r="B610" s="40"/>
    </row>
    <row r="611" spans="1:2" x14ac:dyDescent="0.35">
      <c r="A611" s="40"/>
      <c r="B611" s="40"/>
    </row>
    <row r="612" spans="1:2" x14ac:dyDescent="0.35">
      <c r="A612" s="40"/>
      <c r="B612" s="40"/>
    </row>
    <row r="613" spans="1:2" x14ac:dyDescent="0.35">
      <c r="A613" s="40"/>
      <c r="B613" s="40"/>
    </row>
    <row r="614" spans="1:2" x14ac:dyDescent="0.35">
      <c r="A614" s="40"/>
      <c r="B614" s="40"/>
    </row>
    <row r="615" spans="1:2" x14ac:dyDescent="0.35">
      <c r="A615" s="40"/>
      <c r="B615" s="40"/>
    </row>
    <row r="616" spans="1:2" x14ac:dyDescent="0.35">
      <c r="A616" s="40"/>
      <c r="B616" s="40"/>
    </row>
    <row r="617" spans="1:2" x14ac:dyDescent="0.35">
      <c r="A617" s="40"/>
      <c r="B617" s="40"/>
    </row>
    <row r="618" spans="1:2" x14ac:dyDescent="0.35">
      <c r="A618" s="40"/>
      <c r="B618" s="40"/>
    </row>
    <row r="619" spans="1:2" x14ac:dyDescent="0.35">
      <c r="A619" s="40"/>
      <c r="B619" s="40"/>
    </row>
    <row r="620" spans="1:2" x14ac:dyDescent="0.35">
      <c r="A620" s="40"/>
      <c r="B620" s="40"/>
    </row>
    <row r="621" spans="1:2" x14ac:dyDescent="0.35">
      <c r="A621" s="40"/>
      <c r="B621" s="40"/>
    </row>
    <row r="622" spans="1:2" x14ac:dyDescent="0.35">
      <c r="A622" s="40"/>
      <c r="B622" s="40"/>
    </row>
    <row r="623" spans="1:2" x14ac:dyDescent="0.35">
      <c r="A623" s="40"/>
      <c r="B623" s="40"/>
    </row>
    <row r="624" spans="1:2" x14ac:dyDescent="0.35">
      <c r="A624" s="40"/>
      <c r="B624" s="40"/>
    </row>
    <row r="625" spans="1:2" x14ac:dyDescent="0.35">
      <c r="A625" s="40"/>
      <c r="B625" s="40"/>
    </row>
    <row r="626" spans="1:2" x14ac:dyDescent="0.35">
      <c r="A626" s="40"/>
      <c r="B626" s="40"/>
    </row>
    <row r="627" spans="1:2" x14ac:dyDescent="0.35">
      <c r="A627" s="40"/>
      <c r="B627" s="40"/>
    </row>
    <row r="628" spans="1:2" x14ac:dyDescent="0.35">
      <c r="A628" s="40"/>
      <c r="B628" s="40"/>
    </row>
    <row r="629" spans="1:2" x14ac:dyDescent="0.35">
      <c r="A629" s="40"/>
      <c r="B629" s="40"/>
    </row>
    <row r="630" spans="1:2" x14ac:dyDescent="0.35">
      <c r="A630" s="40"/>
      <c r="B630" s="40"/>
    </row>
    <row r="631" spans="1:2" x14ac:dyDescent="0.35">
      <c r="A631" s="40"/>
      <c r="B631" s="40"/>
    </row>
    <row r="632" spans="1:2" x14ac:dyDescent="0.35">
      <c r="A632" s="40"/>
      <c r="B632" s="40"/>
    </row>
    <row r="633" spans="1:2" x14ac:dyDescent="0.35">
      <c r="A633" s="40"/>
      <c r="B633" s="40"/>
    </row>
    <row r="634" spans="1:2" x14ac:dyDescent="0.35">
      <c r="A634" s="40"/>
      <c r="B634" s="40"/>
    </row>
    <row r="635" spans="1:2" x14ac:dyDescent="0.35">
      <c r="A635" s="40"/>
      <c r="B635" s="40"/>
    </row>
    <row r="636" spans="1:2" x14ac:dyDescent="0.35">
      <c r="A636" s="40"/>
      <c r="B636" s="40"/>
    </row>
    <row r="637" spans="1:2" x14ac:dyDescent="0.35">
      <c r="A637" s="40"/>
      <c r="B637" s="40"/>
    </row>
    <row r="638" spans="1:2" x14ac:dyDescent="0.35">
      <c r="A638" s="40"/>
      <c r="B638" s="40"/>
    </row>
    <row r="639" spans="1:2" x14ac:dyDescent="0.35">
      <c r="A639" s="40"/>
      <c r="B639" s="40"/>
    </row>
    <row r="640" spans="1:2" x14ac:dyDescent="0.35">
      <c r="A640" s="40"/>
      <c r="B640" s="40"/>
    </row>
    <row r="641" spans="1:2" x14ac:dyDescent="0.35">
      <c r="A641" s="40"/>
      <c r="B641" s="40"/>
    </row>
    <row r="642" spans="1:2" x14ac:dyDescent="0.35">
      <c r="A642" s="40"/>
      <c r="B642" s="40"/>
    </row>
    <row r="643" spans="1:2" x14ac:dyDescent="0.35">
      <c r="A643" s="40"/>
      <c r="B643" s="40"/>
    </row>
    <row r="644" spans="1:2" x14ac:dyDescent="0.35">
      <c r="A644" s="40"/>
      <c r="B644" s="40"/>
    </row>
    <row r="645" spans="1:2" x14ac:dyDescent="0.35">
      <c r="A645" s="40"/>
      <c r="B645" s="40"/>
    </row>
    <row r="646" spans="1:2" x14ac:dyDescent="0.35">
      <c r="A646" s="40"/>
      <c r="B646" s="40"/>
    </row>
    <row r="647" spans="1:2" x14ac:dyDescent="0.35">
      <c r="A647" s="40"/>
      <c r="B647" s="40"/>
    </row>
    <row r="648" spans="1:2" x14ac:dyDescent="0.35">
      <c r="A648" s="40"/>
      <c r="B648" s="40"/>
    </row>
    <row r="649" spans="1:2" x14ac:dyDescent="0.35">
      <c r="A649" s="40"/>
      <c r="B649" s="40"/>
    </row>
    <row r="650" spans="1:2" x14ac:dyDescent="0.35">
      <c r="A650" s="40"/>
      <c r="B650" s="40"/>
    </row>
    <row r="651" spans="1:2" x14ac:dyDescent="0.35">
      <c r="A651" s="40"/>
      <c r="B651" s="40"/>
    </row>
    <row r="652" spans="1:2" x14ac:dyDescent="0.35">
      <c r="A652" s="40"/>
      <c r="B652" s="40"/>
    </row>
    <row r="653" spans="1:2" x14ac:dyDescent="0.35">
      <c r="A653" s="40"/>
      <c r="B653" s="40"/>
    </row>
    <row r="654" spans="1:2" x14ac:dyDescent="0.35">
      <c r="A654" s="40"/>
      <c r="B654" s="40"/>
    </row>
    <row r="655" spans="1:2" x14ac:dyDescent="0.35">
      <c r="A655" s="40"/>
      <c r="B655" s="40"/>
    </row>
    <row r="656" spans="1:2" x14ac:dyDescent="0.35">
      <c r="A656" s="40"/>
      <c r="B656" s="40"/>
    </row>
    <row r="657" spans="1:2" x14ac:dyDescent="0.35">
      <c r="A657" s="40"/>
      <c r="B657" s="40"/>
    </row>
    <row r="658" spans="1:2" x14ac:dyDescent="0.35">
      <c r="A658" s="40"/>
      <c r="B658" s="40"/>
    </row>
    <row r="659" spans="1:2" x14ac:dyDescent="0.35">
      <c r="A659" s="40"/>
      <c r="B659" s="40"/>
    </row>
    <row r="660" spans="1:2" x14ac:dyDescent="0.35">
      <c r="A660" s="40"/>
      <c r="B660" s="40"/>
    </row>
    <row r="661" spans="1:2" x14ac:dyDescent="0.35">
      <c r="A661" s="40"/>
      <c r="B661" s="40"/>
    </row>
    <row r="662" spans="1:2" x14ac:dyDescent="0.35">
      <c r="A662" s="40"/>
      <c r="B662" s="40"/>
    </row>
    <row r="663" spans="1:2" x14ac:dyDescent="0.35">
      <c r="A663" s="40"/>
      <c r="B663" s="40"/>
    </row>
    <row r="664" spans="1:2" x14ac:dyDescent="0.35">
      <c r="A664" s="40"/>
      <c r="B664" s="40"/>
    </row>
    <row r="665" spans="1:2" x14ac:dyDescent="0.35">
      <c r="A665" s="40"/>
      <c r="B665" s="40"/>
    </row>
    <row r="666" spans="1:2" x14ac:dyDescent="0.35">
      <c r="A666" s="40"/>
      <c r="B666" s="40"/>
    </row>
    <row r="667" spans="1:2" x14ac:dyDescent="0.35">
      <c r="A667" s="40"/>
      <c r="B667" s="40"/>
    </row>
    <row r="668" spans="1:2" x14ac:dyDescent="0.35">
      <c r="A668" s="40"/>
      <c r="B668" s="40"/>
    </row>
    <row r="669" spans="1:2" x14ac:dyDescent="0.35">
      <c r="A669" s="40"/>
      <c r="B669" s="40"/>
    </row>
    <row r="670" spans="1:2" x14ac:dyDescent="0.35">
      <c r="A670" s="40"/>
      <c r="B670" s="40"/>
    </row>
    <row r="671" spans="1:2" x14ac:dyDescent="0.35">
      <c r="A671" s="40"/>
      <c r="B671" s="40"/>
    </row>
    <row r="672" spans="1:2" x14ac:dyDescent="0.35">
      <c r="A672" s="40"/>
      <c r="B672" s="40"/>
    </row>
    <row r="673" spans="1:2" x14ac:dyDescent="0.35">
      <c r="A673" s="40"/>
      <c r="B673" s="40"/>
    </row>
    <row r="674" spans="1:2" x14ac:dyDescent="0.35">
      <c r="A674" s="40"/>
      <c r="B674" s="40"/>
    </row>
    <row r="675" spans="1:2" x14ac:dyDescent="0.35">
      <c r="A675" s="40"/>
      <c r="B675" s="40"/>
    </row>
    <row r="676" spans="1:2" x14ac:dyDescent="0.35">
      <c r="A676" s="40"/>
      <c r="B676" s="40"/>
    </row>
    <row r="677" spans="1:2" x14ac:dyDescent="0.35">
      <c r="A677" s="40"/>
      <c r="B677" s="40"/>
    </row>
    <row r="678" spans="1:2" x14ac:dyDescent="0.35">
      <c r="A678" s="40"/>
      <c r="B678" s="40"/>
    </row>
    <row r="679" spans="1:2" x14ac:dyDescent="0.35">
      <c r="A679" s="40"/>
      <c r="B679" s="40"/>
    </row>
    <row r="680" spans="1:2" x14ac:dyDescent="0.35">
      <c r="A680" s="40"/>
      <c r="B680" s="40"/>
    </row>
    <row r="681" spans="1:2" x14ac:dyDescent="0.35">
      <c r="A681" s="40"/>
      <c r="B681" s="40"/>
    </row>
    <row r="682" spans="1:2" x14ac:dyDescent="0.35">
      <c r="A682" s="40"/>
      <c r="B682" s="40"/>
    </row>
    <row r="683" spans="1:2" x14ac:dyDescent="0.35">
      <c r="A683" s="40"/>
      <c r="B683" s="40"/>
    </row>
    <row r="684" spans="1:2" x14ac:dyDescent="0.35">
      <c r="A684" s="40"/>
      <c r="B684" s="40"/>
    </row>
    <row r="685" spans="1:2" x14ac:dyDescent="0.35">
      <c r="A685" s="40"/>
      <c r="B685" s="40"/>
    </row>
    <row r="686" spans="1:2" x14ac:dyDescent="0.35">
      <c r="A686" s="40"/>
      <c r="B686" s="40"/>
    </row>
    <row r="687" spans="1:2" x14ac:dyDescent="0.35">
      <c r="A687" s="40"/>
      <c r="B687" s="40"/>
    </row>
    <row r="688" spans="1:2" x14ac:dyDescent="0.35">
      <c r="A688" s="40"/>
      <c r="B688" s="40"/>
    </row>
    <row r="689" spans="1:2" x14ac:dyDescent="0.35">
      <c r="A689" s="40"/>
      <c r="B689" s="40"/>
    </row>
    <row r="690" spans="1:2" x14ac:dyDescent="0.35">
      <c r="A690" s="40"/>
      <c r="B690" s="40"/>
    </row>
    <row r="691" spans="1:2" x14ac:dyDescent="0.35">
      <c r="A691" s="40"/>
      <c r="B691" s="40"/>
    </row>
    <row r="692" spans="1:2" x14ac:dyDescent="0.35">
      <c r="A692" s="40"/>
      <c r="B692" s="40"/>
    </row>
    <row r="693" spans="1:2" x14ac:dyDescent="0.35">
      <c r="A693" s="40"/>
      <c r="B693" s="40"/>
    </row>
    <row r="694" spans="1:2" x14ac:dyDescent="0.35">
      <c r="A694" s="40"/>
      <c r="B694" s="40"/>
    </row>
    <row r="695" spans="1:2" x14ac:dyDescent="0.35">
      <c r="A695" s="40"/>
      <c r="B695" s="40"/>
    </row>
    <row r="696" spans="1:2" x14ac:dyDescent="0.35">
      <c r="A696" s="40"/>
      <c r="B696" s="40"/>
    </row>
    <row r="697" spans="1:2" x14ac:dyDescent="0.35">
      <c r="A697" s="40"/>
      <c r="B697" s="40"/>
    </row>
    <row r="698" spans="1:2" x14ac:dyDescent="0.35">
      <c r="A698" s="40"/>
      <c r="B698" s="40"/>
    </row>
    <row r="699" spans="1:2" x14ac:dyDescent="0.35">
      <c r="A699" s="40"/>
      <c r="B699" s="40"/>
    </row>
    <row r="700" spans="1:2" x14ac:dyDescent="0.35">
      <c r="A700" s="40"/>
      <c r="B700" s="40"/>
    </row>
    <row r="701" spans="1:2" x14ac:dyDescent="0.35">
      <c r="A701" s="40"/>
      <c r="B701" s="40"/>
    </row>
    <row r="702" spans="1:2" x14ac:dyDescent="0.35">
      <c r="A702" s="40"/>
      <c r="B702" s="40"/>
    </row>
    <row r="703" spans="1:2" x14ac:dyDescent="0.35">
      <c r="A703" s="40"/>
      <c r="B703" s="40"/>
    </row>
    <row r="704" spans="1:2" x14ac:dyDescent="0.35">
      <c r="A704" s="40"/>
      <c r="B704" s="40"/>
    </row>
    <row r="705" spans="1:2" x14ac:dyDescent="0.35">
      <c r="A705" s="40"/>
      <c r="B705" s="40"/>
    </row>
    <row r="706" spans="1:2" x14ac:dyDescent="0.35">
      <c r="A706" s="40"/>
      <c r="B706" s="40"/>
    </row>
    <row r="707" spans="1:2" x14ac:dyDescent="0.35">
      <c r="A707" s="40"/>
      <c r="B707" s="40"/>
    </row>
    <row r="708" spans="1:2" x14ac:dyDescent="0.35">
      <c r="A708" s="40"/>
      <c r="B708" s="40"/>
    </row>
    <row r="709" spans="1:2" x14ac:dyDescent="0.35">
      <c r="A709" s="40"/>
      <c r="B709" s="40"/>
    </row>
    <row r="710" spans="1:2" x14ac:dyDescent="0.35">
      <c r="A710" s="40"/>
      <c r="B710" s="40"/>
    </row>
    <row r="711" spans="1:2" x14ac:dyDescent="0.35">
      <c r="A711" s="40"/>
      <c r="B711" s="40"/>
    </row>
    <row r="712" spans="1:2" x14ac:dyDescent="0.35">
      <c r="A712" s="40"/>
      <c r="B712" s="40"/>
    </row>
    <row r="713" spans="1:2" x14ac:dyDescent="0.35">
      <c r="A713" s="40"/>
      <c r="B713" s="40"/>
    </row>
    <row r="714" spans="1:2" x14ac:dyDescent="0.35">
      <c r="A714" s="40"/>
      <c r="B714" s="40"/>
    </row>
    <row r="715" spans="1:2" x14ac:dyDescent="0.35">
      <c r="A715" s="40"/>
      <c r="B715" s="40"/>
    </row>
    <row r="716" spans="1:2" x14ac:dyDescent="0.35">
      <c r="A716" s="40"/>
      <c r="B716" s="40"/>
    </row>
    <row r="717" spans="1:2" x14ac:dyDescent="0.35">
      <c r="A717" s="40"/>
      <c r="B717" s="40"/>
    </row>
    <row r="718" spans="1:2" x14ac:dyDescent="0.35">
      <c r="A718" s="40"/>
      <c r="B718" s="40"/>
    </row>
    <row r="719" spans="1:2" x14ac:dyDescent="0.35">
      <c r="A719" s="40"/>
      <c r="B719" s="40"/>
    </row>
    <row r="720" spans="1:2" x14ac:dyDescent="0.35">
      <c r="A720" s="40"/>
      <c r="B720" s="40"/>
    </row>
    <row r="721" spans="1:2" x14ac:dyDescent="0.35">
      <c r="A721" s="40"/>
      <c r="B721" s="40"/>
    </row>
    <row r="722" spans="1:2" x14ac:dyDescent="0.35">
      <c r="A722" s="40"/>
      <c r="B722" s="40"/>
    </row>
    <row r="723" spans="1:2" x14ac:dyDescent="0.35">
      <c r="A723" s="40"/>
      <c r="B723" s="40"/>
    </row>
    <row r="724" spans="1:2" x14ac:dyDescent="0.35">
      <c r="A724" s="40"/>
      <c r="B724" s="40"/>
    </row>
    <row r="725" spans="1:2" x14ac:dyDescent="0.35">
      <c r="A725" s="40"/>
      <c r="B725" s="40"/>
    </row>
    <row r="726" spans="1:2" x14ac:dyDescent="0.35">
      <c r="A726" s="40"/>
      <c r="B726" s="40"/>
    </row>
    <row r="727" spans="1:2" x14ac:dyDescent="0.35">
      <c r="A727" s="40"/>
      <c r="B727" s="40"/>
    </row>
    <row r="728" spans="1:2" x14ac:dyDescent="0.35">
      <c r="A728" s="40"/>
      <c r="B728" s="40"/>
    </row>
    <row r="729" spans="1:2" x14ac:dyDescent="0.35">
      <c r="A729" s="40"/>
      <c r="B729" s="40"/>
    </row>
    <row r="730" spans="1:2" x14ac:dyDescent="0.35">
      <c r="A730" s="40"/>
      <c r="B730" s="40"/>
    </row>
    <row r="731" spans="1:2" x14ac:dyDescent="0.35">
      <c r="A731" s="40"/>
      <c r="B731" s="40"/>
    </row>
    <row r="732" spans="1:2" x14ac:dyDescent="0.35">
      <c r="A732" s="40"/>
      <c r="B732" s="40"/>
    </row>
    <row r="733" spans="1:2" x14ac:dyDescent="0.35">
      <c r="A733" s="40"/>
      <c r="B733" s="40"/>
    </row>
    <row r="734" spans="1:2" x14ac:dyDescent="0.35">
      <c r="A734" s="40"/>
      <c r="B734" s="40"/>
    </row>
    <row r="735" spans="1:2" x14ac:dyDescent="0.35">
      <c r="A735" s="40"/>
      <c r="B735" s="40"/>
    </row>
    <row r="736" spans="1:2" x14ac:dyDescent="0.35">
      <c r="A736" s="40"/>
      <c r="B736" s="40"/>
    </row>
    <row r="737" spans="1:2" x14ac:dyDescent="0.35">
      <c r="A737" s="40"/>
      <c r="B737" s="40"/>
    </row>
    <row r="738" spans="1:2" x14ac:dyDescent="0.35">
      <c r="A738" s="40"/>
      <c r="B738" s="40"/>
    </row>
    <row r="739" spans="1:2" x14ac:dyDescent="0.35">
      <c r="A739" s="40"/>
      <c r="B739" s="40"/>
    </row>
    <row r="740" spans="1:2" x14ac:dyDescent="0.35">
      <c r="A740" s="40"/>
      <c r="B740" s="40"/>
    </row>
    <row r="741" spans="1:2" x14ac:dyDescent="0.35">
      <c r="A741" s="40"/>
      <c r="B741" s="40"/>
    </row>
    <row r="742" spans="1:2" x14ac:dyDescent="0.35">
      <c r="A742" s="40"/>
      <c r="B742" s="40"/>
    </row>
    <row r="743" spans="1:2" x14ac:dyDescent="0.35">
      <c r="A743" s="40"/>
      <c r="B743" s="40"/>
    </row>
    <row r="744" spans="1:2" x14ac:dyDescent="0.35">
      <c r="A744" s="40"/>
      <c r="B744" s="40"/>
    </row>
    <row r="745" spans="1:2" x14ac:dyDescent="0.35">
      <c r="A745" s="40"/>
      <c r="B745" s="40"/>
    </row>
    <row r="746" spans="1:2" x14ac:dyDescent="0.35">
      <c r="A746" s="40"/>
      <c r="B746" s="40"/>
    </row>
    <row r="747" spans="1:2" x14ac:dyDescent="0.35">
      <c r="A747" s="40"/>
      <c r="B747" s="40"/>
    </row>
    <row r="748" spans="1:2" x14ac:dyDescent="0.35">
      <c r="A748" s="40"/>
      <c r="B748" s="40"/>
    </row>
    <row r="749" spans="1:2" x14ac:dyDescent="0.35">
      <c r="A749" s="40"/>
      <c r="B749" s="40"/>
    </row>
    <row r="750" spans="1:2" x14ac:dyDescent="0.35">
      <c r="A750" s="40"/>
      <c r="B750" s="40"/>
    </row>
    <row r="751" spans="1:2" x14ac:dyDescent="0.35">
      <c r="A751" s="40"/>
      <c r="B751" s="40"/>
    </row>
    <row r="752" spans="1:2" x14ac:dyDescent="0.35">
      <c r="A752" s="40"/>
      <c r="B752" s="40"/>
    </row>
    <row r="753" spans="1:2" x14ac:dyDescent="0.35">
      <c r="A753" s="40"/>
      <c r="B753" s="40"/>
    </row>
    <row r="754" spans="1:2" x14ac:dyDescent="0.35">
      <c r="A754" s="40"/>
      <c r="B754" s="40"/>
    </row>
    <row r="755" spans="1:2" x14ac:dyDescent="0.35">
      <c r="A755" s="40"/>
      <c r="B755" s="40"/>
    </row>
    <row r="756" spans="1:2" x14ac:dyDescent="0.35">
      <c r="A756" s="40"/>
      <c r="B756" s="40"/>
    </row>
    <row r="757" spans="1:2" x14ac:dyDescent="0.35">
      <c r="A757" s="40"/>
      <c r="B757" s="40"/>
    </row>
    <row r="758" spans="1:2" x14ac:dyDescent="0.35">
      <c r="A758" s="40"/>
      <c r="B758" s="40"/>
    </row>
    <row r="759" spans="1:2" x14ac:dyDescent="0.35">
      <c r="A759" s="40"/>
      <c r="B759" s="40"/>
    </row>
    <row r="760" spans="1:2" x14ac:dyDescent="0.35">
      <c r="A760" s="40"/>
      <c r="B760" s="40"/>
    </row>
    <row r="761" spans="1:2" x14ac:dyDescent="0.35">
      <c r="A761" s="40"/>
      <c r="B761" s="40"/>
    </row>
    <row r="762" spans="1:2" x14ac:dyDescent="0.35">
      <c r="A762" s="40"/>
      <c r="B762" s="40"/>
    </row>
    <row r="763" spans="1:2" x14ac:dyDescent="0.35">
      <c r="A763" s="40"/>
      <c r="B763" s="40"/>
    </row>
    <row r="764" spans="1:2" x14ac:dyDescent="0.35">
      <c r="A764" s="40"/>
      <c r="B764" s="40"/>
    </row>
    <row r="765" spans="1:2" x14ac:dyDescent="0.35">
      <c r="A765" s="40"/>
      <c r="B765" s="40"/>
    </row>
    <row r="766" spans="1:2" x14ac:dyDescent="0.35">
      <c r="A766" s="40"/>
      <c r="B766" s="40"/>
    </row>
    <row r="767" spans="1:2" x14ac:dyDescent="0.35">
      <c r="A767" s="40"/>
      <c r="B767" s="40"/>
    </row>
    <row r="768" spans="1:2" x14ac:dyDescent="0.35">
      <c r="A768" s="40"/>
      <c r="B768" s="40"/>
    </row>
    <row r="769" spans="1:2" x14ac:dyDescent="0.35">
      <c r="A769" s="40"/>
      <c r="B769" s="40"/>
    </row>
    <row r="770" spans="1:2" x14ac:dyDescent="0.35">
      <c r="A770" s="40"/>
      <c r="B770" s="40"/>
    </row>
    <row r="771" spans="1:2" x14ac:dyDescent="0.35">
      <c r="A771" s="40"/>
      <c r="B771" s="40"/>
    </row>
    <row r="772" spans="1:2" x14ac:dyDescent="0.35">
      <c r="A772" s="40"/>
      <c r="B772" s="40"/>
    </row>
    <row r="773" spans="1:2" x14ac:dyDescent="0.35">
      <c r="A773" s="40"/>
      <c r="B773" s="40"/>
    </row>
    <row r="774" spans="1:2" x14ac:dyDescent="0.35">
      <c r="A774" s="40"/>
      <c r="B774" s="40"/>
    </row>
    <row r="775" spans="1:2" x14ac:dyDescent="0.35">
      <c r="A775" s="40"/>
      <c r="B775" s="40"/>
    </row>
    <row r="776" spans="1:2" x14ac:dyDescent="0.35">
      <c r="A776" s="40"/>
      <c r="B776" s="40"/>
    </row>
    <row r="777" spans="1:2" x14ac:dyDescent="0.35">
      <c r="A777" s="40"/>
      <c r="B777" s="40"/>
    </row>
    <row r="778" spans="1:2" x14ac:dyDescent="0.35">
      <c r="A778" s="40"/>
      <c r="B778" s="40"/>
    </row>
    <row r="779" spans="1:2" x14ac:dyDescent="0.35">
      <c r="A779" s="40"/>
      <c r="B779" s="40"/>
    </row>
    <row r="780" spans="1:2" x14ac:dyDescent="0.35">
      <c r="A780" s="40"/>
      <c r="B780" s="40"/>
    </row>
    <row r="781" spans="1:2" x14ac:dyDescent="0.35">
      <c r="A781" s="40"/>
      <c r="B781" s="40"/>
    </row>
    <row r="782" spans="1:2" x14ac:dyDescent="0.35">
      <c r="A782" s="40"/>
      <c r="B782" s="40"/>
    </row>
    <row r="783" spans="1:2" x14ac:dyDescent="0.35">
      <c r="A783" s="40"/>
      <c r="B783" s="40"/>
    </row>
    <row r="784" spans="1:2" x14ac:dyDescent="0.35">
      <c r="A784" s="40"/>
      <c r="B784" s="40"/>
    </row>
    <row r="785" spans="1:2" x14ac:dyDescent="0.35">
      <c r="A785" s="40"/>
      <c r="B785" s="40"/>
    </row>
    <row r="786" spans="1:2" x14ac:dyDescent="0.35">
      <c r="A786" s="40"/>
      <c r="B786" s="40"/>
    </row>
    <row r="787" spans="1:2" x14ac:dyDescent="0.35">
      <c r="A787" s="40"/>
      <c r="B787" s="40"/>
    </row>
    <row r="788" spans="1:2" x14ac:dyDescent="0.35">
      <c r="A788" s="40"/>
      <c r="B788" s="40"/>
    </row>
    <row r="789" spans="1:2" x14ac:dyDescent="0.35">
      <c r="A789" s="40"/>
      <c r="B789" s="40"/>
    </row>
    <row r="790" spans="1:2" x14ac:dyDescent="0.35">
      <c r="A790" s="40"/>
      <c r="B790" s="40"/>
    </row>
    <row r="791" spans="1:2" x14ac:dyDescent="0.35">
      <c r="A791" s="40"/>
      <c r="B791" s="40"/>
    </row>
    <row r="792" spans="1:2" x14ac:dyDescent="0.35">
      <c r="A792" s="40"/>
      <c r="B792" s="40"/>
    </row>
    <row r="793" spans="1:2" x14ac:dyDescent="0.35">
      <c r="A793" s="40"/>
      <c r="B793" s="40"/>
    </row>
    <row r="794" spans="1:2" x14ac:dyDescent="0.35">
      <c r="A794" s="40"/>
      <c r="B794" s="40"/>
    </row>
    <row r="795" spans="1:2" x14ac:dyDescent="0.35">
      <c r="A795" s="40"/>
      <c r="B795" s="40"/>
    </row>
    <row r="796" spans="1:2" x14ac:dyDescent="0.35">
      <c r="A796" s="40"/>
      <c r="B796" s="40"/>
    </row>
    <row r="797" spans="1:2" x14ac:dyDescent="0.35">
      <c r="A797" s="40"/>
      <c r="B797" s="40"/>
    </row>
    <row r="798" spans="1:2" x14ac:dyDescent="0.35">
      <c r="A798" s="40"/>
      <c r="B798" s="40"/>
    </row>
    <row r="799" spans="1:2" x14ac:dyDescent="0.35">
      <c r="A799" s="40"/>
      <c r="B799" s="40"/>
    </row>
    <row r="800" spans="1:2" x14ac:dyDescent="0.35">
      <c r="A800" s="40"/>
      <c r="B800" s="40"/>
    </row>
    <row r="801" spans="1:2" x14ac:dyDescent="0.35">
      <c r="A801" s="40"/>
      <c r="B801" s="40"/>
    </row>
    <row r="802" spans="1:2" x14ac:dyDescent="0.35">
      <c r="A802" s="40"/>
      <c r="B802" s="40"/>
    </row>
    <row r="803" spans="1:2" x14ac:dyDescent="0.35">
      <c r="A803" s="40"/>
      <c r="B803" s="40"/>
    </row>
    <row r="804" spans="1:2" x14ac:dyDescent="0.35">
      <c r="A804" s="40"/>
      <c r="B804" s="40"/>
    </row>
    <row r="805" spans="1:2" x14ac:dyDescent="0.35">
      <c r="A805" s="40"/>
      <c r="B805" s="40"/>
    </row>
    <row r="806" spans="1:2" x14ac:dyDescent="0.35">
      <c r="A806" s="40"/>
      <c r="B806" s="40"/>
    </row>
    <row r="807" spans="1:2" x14ac:dyDescent="0.35">
      <c r="A807" s="40"/>
      <c r="B807" s="40"/>
    </row>
    <row r="808" spans="1:2" x14ac:dyDescent="0.35">
      <c r="A808" s="40"/>
      <c r="B808" s="40"/>
    </row>
    <row r="809" spans="1:2" x14ac:dyDescent="0.35">
      <c r="A809" s="40"/>
      <c r="B809" s="40"/>
    </row>
    <row r="810" spans="1:2" x14ac:dyDescent="0.35">
      <c r="A810" s="40"/>
      <c r="B810" s="40"/>
    </row>
    <row r="811" spans="1:2" x14ac:dyDescent="0.35">
      <c r="A811" s="40"/>
      <c r="B811" s="40"/>
    </row>
    <row r="812" spans="1:2" x14ac:dyDescent="0.35">
      <c r="A812" s="40"/>
      <c r="B812" s="40"/>
    </row>
    <row r="813" spans="1:2" x14ac:dyDescent="0.35">
      <c r="A813" s="40"/>
      <c r="B813" s="40"/>
    </row>
    <row r="814" spans="1:2" x14ac:dyDescent="0.35">
      <c r="A814" s="40"/>
      <c r="B814" s="40"/>
    </row>
    <row r="815" spans="1:2" x14ac:dyDescent="0.35">
      <c r="A815" s="40"/>
      <c r="B815" s="40"/>
    </row>
    <row r="816" spans="1:2" x14ac:dyDescent="0.35">
      <c r="A816" s="40"/>
      <c r="B816" s="40"/>
    </row>
    <row r="817" spans="1:2" x14ac:dyDescent="0.35">
      <c r="A817" s="40"/>
      <c r="B817" s="40"/>
    </row>
    <row r="818" spans="1:2" x14ac:dyDescent="0.35">
      <c r="A818" s="40"/>
      <c r="B818" s="40"/>
    </row>
    <row r="819" spans="1:2" x14ac:dyDescent="0.35">
      <c r="A819" s="40"/>
      <c r="B819" s="40"/>
    </row>
    <row r="820" spans="1:2" x14ac:dyDescent="0.35">
      <c r="A820" s="40"/>
      <c r="B820" s="40"/>
    </row>
    <row r="821" spans="1:2" x14ac:dyDescent="0.35">
      <c r="A821" s="40"/>
      <c r="B821" s="40"/>
    </row>
    <row r="822" spans="1:2" x14ac:dyDescent="0.35">
      <c r="A822" s="40"/>
      <c r="B822" s="40"/>
    </row>
    <row r="823" spans="1:2" x14ac:dyDescent="0.35">
      <c r="A823" s="40"/>
      <c r="B823" s="40"/>
    </row>
    <row r="824" spans="1:2" x14ac:dyDescent="0.35">
      <c r="A824" s="40"/>
      <c r="B824" s="40"/>
    </row>
    <row r="825" spans="1:2" x14ac:dyDescent="0.35">
      <c r="A825" s="40"/>
      <c r="B825" s="40"/>
    </row>
    <row r="826" spans="1:2" x14ac:dyDescent="0.35">
      <c r="A826" s="40"/>
      <c r="B826" s="40"/>
    </row>
    <row r="827" spans="1:2" x14ac:dyDescent="0.35">
      <c r="A827" s="40"/>
      <c r="B827" s="40"/>
    </row>
    <row r="828" spans="1:2" x14ac:dyDescent="0.35">
      <c r="A828" s="40"/>
      <c r="B828" s="40"/>
    </row>
    <row r="829" spans="1:2" x14ac:dyDescent="0.35">
      <c r="A829" s="40"/>
      <c r="B829" s="40"/>
    </row>
    <row r="830" spans="1:2" x14ac:dyDescent="0.35">
      <c r="A830" s="40"/>
      <c r="B830" s="40"/>
    </row>
    <row r="831" spans="1:2" x14ac:dyDescent="0.35">
      <c r="A831" s="40"/>
      <c r="B831" s="40"/>
    </row>
    <row r="832" spans="1:2" x14ac:dyDescent="0.35">
      <c r="A832" s="40"/>
      <c r="B832" s="40"/>
    </row>
    <row r="833" spans="1:2" x14ac:dyDescent="0.35">
      <c r="A833" s="40"/>
      <c r="B833" s="40"/>
    </row>
    <row r="834" spans="1:2" x14ac:dyDescent="0.35">
      <c r="A834" s="40"/>
      <c r="B834" s="40"/>
    </row>
    <row r="835" spans="1:2" x14ac:dyDescent="0.35">
      <c r="A835" s="40"/>
      <c r="B835" s="40"/>
    </row>
    <row r="836" spans="1:2" x14ac:dyDescent="0.35">
      <c r="A836" s="40"/>
      <c r="B836" s="40"/>
    </row>
    <row r="837" spans="1:2" x14ac:dyDescent="0.35">
      <c r="A837" s="40"/>
      <c r="B837" s="40"/>
    </row>
    <row r="838" spans="1:2" x14ac:dyDescent="0.35">
      <c r="A838" s="40"/>
      <c r="B838" s="40"/>
    </row>
    <row r="839" spans="1:2" x14ac:dyDescent="0.35">
      <c r="A839" s="40"/>
      <c r="B839" s="40"/>
    </row>
    <row r="840" spans="1:2" x14ac:dyDescent="0.35">
      <c r="A840" s="40"/>
      <c r="B840" s="40"/>
    </row>
    <row r="841" spans="1:2" x14ac:dyDescent="0.35">
      <c r="A841" s="40"/>
      <c r="B841" s="40"/>
    </row>
    <row r="842" spans="1:2" x14ac:dyDescent="0.35">
      <c r="A842" s="40"/>
      <c r="B842" s="40"/>
    </row>
    <row r="843" spans="1:2" x14ac:dyDescent="0.35">
      <c r="A843" s="40"/>
      <c r="B843" s="40"/>
    </row>
    <row r="844" spans="1:2" x14ac:dyDescent="0.35">
      <c r="A844" s="40"/>
      <c r="B844" s="40"/>
    </row>
    <row r="845" spans="1:2" x14ac:dyDescent="0.35">
      <c r="A845" s="40"/>
      <c r="B845" s="40"/>
    </row>
    <row r="846" spans="1:2" x14ac:dyDescent="0.35">
      <c r="A846" s="40"/>
      <c r="B846" s="40"/>
    </row>
    <row r="847" spans="1:2" x14ac:dyDescent="0.35">
      <c r="A847" s="40"/>
      <c r="B847" s="40"/>
    </row>
    <row r="848" spans="1:2" x14ac:dyDescent="0.35">
      <c r="A848" s="40"/>
      <c r="B848" s="40"/>
    </row>
    <row r="849" spans="1:2" x14ac:dyDescent="0.35">
      <c r="A849" s="40"/>
      <c r="B849" s="40"/>
    </row>
    <row r="850" spans="1:2" x14ac:dyDescent="0.35">
      <c r="A850" s="40"/>
      <c r="B850" s="40"/>
    </row>
    <row r="851" spans="1:2" x14ac:dyDescent="0.35">
      <c r="A851" s="40"/>
      <c r="B851" s="40"/>
    </row>
    <row r="852" spans="1:2" x14ac:dyDescent="0.35">
      <c r="A852" s="40"/>
      <c r="B852" s="40"/>
    </row>
    <row r="853" spans="1:2" x14ac:dyDescent="0.35">
      <c r="A853" s="40"/>
      <c r="B853" s="40"/>
    </row>
    <row r="854" spans="1:2" x14ac:dyDescent="0.35">
      <c r="A854" s="40"/>
      <c r="B854" s="40"/>
    </row>
    <row r="855" spans="1:2" x14ac:dyDescent="0.35">
      <c r="A855" s="40"/>
      <c r="B855" s="40"/>
    </row>
    <row r="856" spans="1:2" x14ac:dyDescent="0.35">
      <c r="A856" s="40"/>
      <c r="B856" s="40"/>
    </row>
    <row r="857" spans="1:2" x14ac:dyDescent="0.35">
      <c r="A857" s="40"/>
      <c r="B857" s="40"/>
    </row>
    <row r="858" spans="1:2" x14ac:dyDescent="0.35">
      <c r="A858" s="40"/>
      <c r="B858" s="40"/>
    </row>
    <row r="859" spans="1:2" x14ac:dyDescent="0.35">
      <c r="A859" s="40"/>
      <c r="B859" s="40"/>
    </row>
    <row r="860" spans="1:2" x14ac:dyDescent="0.35">
      <c r="A860" s="40"/>
      <c r="B860" s="40"/>
    </row>
    <row r="861" spans="1:2" x14ac:dyDescent="0.35">
      <c r="A861" s="40"/>
      <c r="B861" s="40"/>
    </row>
    <row r="862" spans="1:2" x14ac:dyDescent="0.35">
      <c r="A862" s="40"/>
      <c r="B862" s="40"/>
    </row>
    <row r="863" spans="1:2" x14ac:dyDescent="0.35">
      <c r="A863" s="40"/>
      <c r="B863" s="40"/>
    </row>
    <row r="864" spans="1:2" x14ac:dyDescent="0.35">
      <c r="A864" s="40"/>
      <c r="B864" s="40"/>
    </row>
    <row r="865" spans="1:2" x14ac:dyDescent="0.35">
      <c r="A865" s="40"/>
      <c r="B865" s="40"/>
    </row>
    <row r="866" spans="1:2" x14ac:dyDescent="0.35">
      <c r="A866" s="40"/>
      <c r="B866" s="40"/>
    </row>
    <row r="867" spans="1:2" x14ac:dyDescent="0.35">
      <c r="A867" s="40"/>
      <c r="B867" s="40"/>
    </row>
    <row r="868" spans="1:2" x14ac:dyDescent="0.35">
      <c r="A868" s="40"/>
      <c r="B868" s="40"/>
    </row>
    <row r="869" spans="1:2" x14ac:dyDescent="0.35">
      <c r="A869" s="40"/>
      <c r="B869" s="40"/>
    </row>
    <row r="870" spans="1:2" x14ac:dyDescent="0.35">
      <c r="A870" s="40"/>
      <c r="B870" s="40"/>
    </row>
    <row r="871" spans="1:2" x14ac:dyDescent="0.35">
      <c r="A871" s="40"/>
      <c r="B871" s="40"/>
    </row>
    <row r="872" spans="1:2" x14ac:dyDescent="0.35">
      <c r="A872" s="40"/>
      <c r="B872" s="40"/>
    </row>
    <row r="873" spans="1:2" x14ac:dyDescent="0.35">
      <c r="A873" s="40"/>
      <c r="B873" s="40"/>
    </row>
    <row r="874" spans="1:2" x14ac:dyDescent="0.35">
      <c r="A874" s="40"/>
      <c r="B874" s="40"/>
    </row>
    <row r="875" spans="1:2" x14ac:dyDescent="0.35">
      <c r="A875" s="40"/>
      <c r="B875" s="40"/>
    </row>
    <row r="876" spans="1:2" x14ac:dyDescent="0.35">
      <c r="A876" s="40"/>
      <c r="B876" s="40"/>
    </row>
    <row r="877" spans="1:2" x14ac:dyDescent="0.35">
      <c r="A877" s="40"/>
      <c r="B877" s="40"/>
    </row>
    <row r="878" spans="1:2" x14ac:dyDescent="0.35">
      <c r="A878" s="40"/>
      <c r="B878" s="40"/>
    </row>
    <row r="879" spans="1:2" x14ac:dyDescent="0.35">
      <c r="A879" s="40"/>
      <c r="B879" s="40"/>
    </row>
    <row r="880" spans="1:2" x14ac:dyDescent="0.35">
      <c r="A880" s="40"/>
      <c r="B880" s="40"/>
    </row>
    <row r="881" spans="1:2" x14ac:dyDescent="0.35">
      <c r="A881" s="40"/>
      <c r="B881" s="40"/>
    </row>
    <row r="882" spans="1:2" x14ac:dyDescent="0.35">
      <c r="A882" s="40"/>
      <c r="B882" s="40"/>
    </row>
    <row r="883" spans="1:2" x14ac:dyDescent="0.35">
      <c r="A883" s="40"/>
      <c r="B883" s="40"/>
    </row>
    <row r="884" spans="1:2" x14ac:dyDescent="0.35">
      <c r="A884" s="40"/>
      <c r="B884" s="40"/>
    </row>
    <row r="885" spans="1:2" x14ac:dyDescent="0.35">
      <c r="A885" s="40"/>
      <c r="B885" s="40"/>
    </row>
    <row r="886" spans="1:2" x14ac:dyDescent="0.35">
      <c r="A886" s="40"/>
      <c r="B886" s="40"/>
    </row>
    <row r="887" spans="1:2" x14ac:dyDescent="0.35">
      <c r="A887" s="40"/>
      <c r="B887" s="40"/>
    </row>
    <row r="888" spans="1:2" x14ac:dyDescent="0.35">
      <c r="A888" s="40"/>
      <c r="B888" s="40"/>
    </row>
    <row r="889" spans="1:2" x14ac:dyDescent="0.35">
      <c r="A889" s="40"/>
      <c r="B889" s="40"/>
    </row>
    <row r="890" spans="1:2" x14ac:dyDescent="0.35">
      <c r="A890" s="40"/>
      <c r="B890" s="40"/>
    </row>
    <row r="891" spans="1:2" x14ac:dyDescent="0.35">
      <c r="A891" s="40"/>
      <c r="B891" s="40"/>
    </row>
    <row r="892" spans="1:2" x14ac:dyDescent="0.35">
      <c r="A892" s="40"/>
      <c r="B892" s="40"/>
    </row>
    <row r="893" spans="1:2" x14ac:dyDescent="0.35">
      <c r="A893" s="40"/>
      <c r="B893" s="40"/>
    </row>
    <row r="894" spans="1:2" x14ac:dyDescent="0.35">
      <c r="A894" s="40"/>
      <c r="B894" s="40"/>
    </row>
    <row r="895" spans="1:2" x14ac:dyDescent="0.35">
      <c r="A895" s="40"/>
      <c r="B895" s="40"/>
    </row>
    <row r="896" spans="1:2" x14ac:dyDescent="0.35">
      <c r="A896" s="40"/>
      <c r="B896" s="40"/>
    </row>
    <row r="897" spans="1:2" x14ac:dyDescent="0.35">
      <c r="A897" s="40"/>
      <c r="B897" s="40"/>
    </row>
    <row r="898" spans="1:2" x14ac:dyDescent="0.35">
      <c r="A898" s="40"/>
      <c r="B898" s="40"/>
    </row>
    <row r="899" spans="1:2" x14ac:dyDescent="0.35">
      <c r="A899" s="40"/>
      <c r="B899" s="40"/>
    </row>
    <row r="900" spans="1:2" x14ac:dyDescent="0.35">
      <c r="A900" s="40"/>
      <c r="B900" s="40"/>
    </row>
    <row r="901" spans="1:2" x14ac:dyDescent="0.35">
      <c r="A901" s="40"/>
      <c r="B901" s="40"/>
    </row>
    <row r="902" spans="1:2" x14ac:dyDescent="0.35">
      <c r="A902" s="40"/>
      <c r="B902" s="40"/>
    </row>
    <row r="903" spans="1:2" x14ac:dyDescent="0.35">
      <c r="A903" s="40"/>
      <c r="B903" s="40"/>
    </row>
    <row r="904" spans="1:2" x14ac:dyDescent="0.35">
      <c r="A904" s="40"/>
      <c r="B904" s="40"/>
    </row>
    <row r="905" spans="1:2" x14ac:dyDescent="0.35">
      <c r="A905" s="40"/>
      <c r="B905" s="40"/>
    </row>
    <row r="906" spans="1:2" x14ac:dyDescent="0.35">
      <c r="A906" s="40"/>
      <c r="B906" s="40"/>
    </row>
    <row r="907" spans="1:2" x14ac:dyDescent="0.35">
      <c r="A907" s="40"/>
      <c r="B907" s="40"/>
    </row>
    <row r="908" spans="1:2" x14ac:dyDescent="0.35">
      <c r="A908" s="40"/>
      <c r="B908" s="40"/>
    </row>
    <row r="909" spans="1:2" x14ac:dyDescent="0.35">
      <c r="A909" s="40"/>
      <c r="B909" s="40"/>
    </row>
    <row r="910" spans="1:2" x14ac:dyDescent="0.35">
      <c r="A910" s="40"/>
      <c r="B910" s="40"/>
    </row>
    <row r="911" spans="1:2" x14ac:dyDescent="0.35">
      <c r="A911" s="40"/>
      <c r="B911" s="40"/>
    </row>
    <row r="912" spans="1:2" x14ac:dyDescent="0.35">
      <c r="A912" s="40"/>
      <c r="B912" s="40"/>
    </row>
    <row r="913" spans="1:2" x14ac:dyDescent="0.35">
      <c r="A913" s="40"/>
      <c r="B913" s="40"/>
    </row>
    <row r="914" spans="1:2" x14ac:dyDescent="0.35">
      <c r="A914" s="40"/>
      <c r="B914" s="40"/>
    </row>
    <row r="915" spans="1:2" x14ac:dyDescent="0.35">
      <c r="A915" s="40"/>
      <c r="B915" s="40"/>
    </row>
    <row r="916" spans="1:2" x14ac:dyDescent="0.35">
      <c r="A916" s="40"/>
      <c r="B916" s="40"/>
    </row>
    <row r="917" spans="1:2" x14ac:dyDescent="0.35">
      <c r="A917" s="40"/>
      <c r="B917" s="40"/>
    </row>
    <row r="918" spans="1:2" x14ac:dyDescent="0.35">
      <c r="A918" s="40"/>
      <c r="B918" s="40"/>
    </row>
    <row r="919" spans="1:2" x14ac:dyDescent="0.35">
      <c r="A919" s="40"/>
      <c r="B919" s="40"/>
    </row>
    <row r="920" spans="1:2" x14ac:dyDescent="0.35">
      <c r="A920" s="40"/>
      <c r="B920" s="40"/>
    </row>
    <row r="921" spans="1:2" x14ac:dyDescent="0.35">
      <c r="A921" s="40"/>
      <c r="B921" s="40"/>
    </row>
    <row r="922" spans="1:2" x14ac:dyDescent="0.35">
      <c r="A922" s="40"/>
      <c r="B922" s="40"/>
    </row>
    <row r="923" spans="1:2" x14ac:dyDescent="0.35">
      <c r="A923" s="40"/>
      <c r="B923" s="40"/>
    </row>
    <row r="924" spans="1:2" x14ac:dyDescent="0.35">
      <c r="A924" s="40"/>
      <c r="B924" s="40"/>
    </row>
    <row r="925" spans="1:2" x14ac:dyDescent="0.35">
      <c r="A925" s="40"/>
      <c r="B925" s="40"/>
    </row>
    <row r="926" spans="1:2" x14ac:dyDescent="0.35">
      <c r="A926" s="40"/>
      <c r="B926" s="40"/>
    </row>
    <row r="927" spans="1:2" x14ac:dyDescent="0.35">
      <c r="A927" s="40"/>
      <c r="B927" s="40"/>
    </row>
    <row r="928" spans="1:2" x14ac:dyDescent="0.35">
      <c r="A928" s="40"/>
      <c r="B928" s="40"/>
    </row>
    <row r="929" spans="1:2" x14ac:dyDescent="0.35">
      <c r="A929" s="40"/>
      <c r="B929" s="40"/>
    </row>
    <row r="930" spans="1:2" x14ac:dyDescent="0.35">
      <c r="A930" s="40"/>
      <c r="B930" s="40"/>
    </row>
    <row r="931" spans="1:2" x14ac:dyDescent="0.35">
      <c r="A931" s="40"/>
      <c r="B931" s="40"/>
    </row>
    <row r="932" spans="1:2" x14ac:dyDescent="0.35">
      <c r="A932" s="40"/>
      <c r="B932" s="40"/>
    </row>
    <row r="933" spans="1:2" x14ac:dyDescent="0.35">
      <c r="A933" s="40"/>
      <c r="B933" s="40"/>
    </row>
    <row r="934" spans="1:2" x14ac:dyDescent="0.35">
      <c r="A934" s="40"/>
      <c r="B934" s="40"/>
    </row>
    <row r="935" spans="1:2" x14ac:dyDescent="0.35">
      <c r="A935" s="40"/>
      <c r="B935" s="40"/>
    </row>
    <row r="936" spans="1:2" x14ac:dyDescent="0.35">
      <c r="A936" s="40"/>
      <c r="B936" s="40"/>
    </row>
    <row r="937" spans="1:2" x14ac:dyDescent="0.35">
      <c r="A937" s="40"/>
      <c r="B937" s="40"/>
    </row>
    <row r="938" spans="1:2" x14ac:dyDescent="0.35">
      <c r="A938" s="40"/>
      <c r="B938" s="40"/>
    </row>
    <row r="939" spans="1:2" x14ac:dyDescent="0.35">
      <c r="A939" s="40"/>
      <c r="B939" s="40"/>
    </row>
    <row r="940" spans="1:2" x14ac:dyDescent="0.35">
      <c r="A940" s="40"/>
      <c r="B940" s="40"/>
    </row>
    <row r="941" spans="1:2" x14ac:dyDescent="0.35">
      <c r="A941" s="40"/>
      <c r="B941" s="40"/>
    </row>
    <row r="942" spans="1:2" x14ac:dyDescent="0.35">
      <c r="A942" s="40"/>
      <c r="B942" s="40"/>
    </row>
    <row r="943" spans="1:2" x14ac:dyDescent="0.35">
      <c r="A943" s="40"/>
      <c r="B943" s="40"/>
    </row>
    <row r="944" spans="1:2" x14ac:dyDescent="0.35">
      <c r="A944" s="40"/>
      <c r="B944" s="40"/>
    </row>
    <row r="945" spans="1:2" x14ac:dyDescent="0.35">
      <c r="A945" s="40"/>
      <c r="B945" s="40"/>
    </row>
    <row r="946" spans="1:2" x14ac:dyDescent="0.35">
      <c r="A946" s="40"/>
      <c r="B946" s="40"/>
    </row>
    <row r="947" spans="1:2" x14ac:dyDescent="0.35">
      <c r="A947" s="40"/>
      <c r="B947" s="40"/>
    </row>
    <row r="948" spans="1:2" x14ac:dyDescent="0.35">
      <c r="A948" s="40"/>
      <c r="B948" s="40"/>
    </row>
    <row r="949" spans="1:2" x14ac:dyDescent="0.35">
      <c r="A949" s="40"/>
      <c r="B949" s="40"/>
    </row>
    <row r="950" spans="1:2" x14ac:dyDescent="0.35">
      <c r="A950" s="40"/>
      <c r="B950" s="40"/>
    </row>
    <row r="951" spans="1:2" x14ac:dyDescent="0.35">
      <c r="A951" s="40"/>
      <c r="B951" s="40"/>
    </row>
    <row r="952" spans="1:2" x14ac:dyDescent="0.35">
      <c r="A952" s="40"/>
      <c r="B952" s="40"/>
    </row>
    <row r="953" spans="1:2" x14ac:dyDescent="0.35">
      <c r="A953" s="40"/>
      <c r="B953" s="40"/>
    </row>
    <row r="954" spans="1:2" x14ac:dyDescent="0.35">
      <c r="A954" s="40"/>
      <c r="B954" s="40"/>
    </row>
    <row r="955" spans="1:2" x14ac:dyDescent="0.35">
      <c r="A955" s="40"/>
      <c r="B955" s="40"/>
    </row>
    <row r="956" spans="1:2" x14ac:dyDescent="0.35">
      <c r="A956" s="40"/>
      <c r="B956" s="40"/>
    </row>
    <row r="957" spans="1:2" x14ac:dyDescent="0.35">
      <c r="A957" s="40"/>
      <c r="B957" s="40"/>
    </row>
    <row r="958" spans="1:2" x14ac:dyDescent="0.35">
      <c r="A958" s="40"/>
      <c r="B958" s="40"/>
    </row>
    <row r="959" spans="1:2" x14ac:dyDescent="0.35">
      <c r="A959" s="40"/>
      <c r="B959" s="40"/>
    </row>
    <row r="960" spans="1:2" x14ac:dyDescent="0.35">
      <c r="A960" s="40"/>
      <c r="B960" s="40"/>
    </row>
    <row r="961" spans="1:2" x14ac:dyDescent="0.35">
      <c r="A961" s="40"/>
      <c r="B961" s="40"/>
    </row>
    <row r="962" spans="1:2" x14ac:dyDescent="0.35">
      <c r="A962" s="40"/>
      <c r="B962" s="40"/>
    </row>
    <row r="963" spans="1:2" x14ac:dyDescent="0.35">
      <c r="A963" s="40"/>
      <c r="B963" s="40"/>
    </row>
    <row r="964" spans="1:2" x14ac:dyDescent="0.35">
      <c r="A964" s="40"/>
      <c r="B964" s="40"/>
    </row>
    <row r="965" spans="1:2" x14ac:dyDescent="0.35">
      <c r="A965" s="40"/>
      <c r="B965" s="40"/>
    </row>
    <row r="966" spans="1:2" x14ac:dyDescent="0.35">
      <c r="A966" s="40"/>
      <c r="B966" s="40"/>
    </row>
    <row r="967" spans="1:2" x14ac:dyDescent="0.35">
      <c r="A967" s="40"/>
      <c r="B967" s="40"/>
    </row>
    <row r="968" spans="1:2" x14ac:dyDescent="0.35">
      <c r="A968" s="40"/>
      <c r="B968" s="40"/>
    </row>
    <row r="969" spans="1:2" x14ac:dyDescent="0.35">
      <c r="A969" s="40"/>
      <c r="B969" s="40"/>
    </row>
    <row r="970" spans="1:2" x14ac:dyDescent="0.35">
      <c r="A970" s="40"/>
      <c r="B970" s="40"/>
    </row>
    <row r="971" spans="1:2" x14ac:dyDescent="0.35">
      <c r="A971" s="40"/>
      <c r="B971" s="40"/>
    </row>
    <row r="972" spans="1:2" x14ac:dyDescent="0.35">
      <c r="A972" s="40"/>
      <c r="B972" s="40"/>
    </row>
    <row r="973" spans="1:2" x14ac:dyDescent="0.35">
      <c r="A973" s="40"/>
      <c r="B973" s="40"/>
    </row>
    <row r="974" spans="1:2" x14ac:dyDescent="0.35">
      <c r="A974" s="40"/>
      <c r="B974" s="40"/>
    </row>
    <row r="975" spans="1:2" x14ac:dyDescent="0.35">
      <c r="A975" s="40"/>
      <c r="B975" s="40"/>
    </row>
    <row r="976" spans="1:2" x14ac:dyDescent="0.35">
      <c r="A976" s="40"/>
      <c r="B976" s="40"/>
    </row>
    <row r="977" spans="1:2" x14ac:dyDescent="0.35">
      <c r="A977" s="40"/>
      <c r="B977" s="40"/>
    </row>
    <row r="978" spans="1:2" x14ac:dyDescent="0.35">
      <c r="A978" s="40"/>
      <c r="B978" s="40"/>
    </row>
    <row r="979" spans="1:2" x14ac:dyDescent="0.35">
      <c r="A979" s="40"/>
      <c r="B979" s="40"/>
    </row>
    <row r="980" spans="1:2" x14ac:dyDescent="0.35">
      <c r="A980" s="40"/>
      <c r="B980" s="40"/>
    </row>
    <row r="981" spans="1:2" x14ac:dyDescent="0.35">
      <c r="A981" s="40"/>
      <c r="B981" s="40"/>
    </row>
    <row r="982" spans="1:2" x14ac:dyDescent="0.35">
      <c r="A982" s="40"/>
      <c r="B982" s="40"/>
    </row>
    <row r="983" spans="1:2" x14ac:dyDescent="0.35">
      <c r="A983" s="40"/>
      <c r="B983" s="40"/>
    </row>
    <row r="984" spans="1:2" x14ac:dyDescent="0.35">
      <c r="A984" s="40"/>
      <c r="B984" s="40"/>
    </row>
    <row r="985" spans="1:2" x14ac:dyDescent="0.35">
      <c r="A985" s="40"/>
      <c r="B985" s="40"/>
    </row>
    <row r="986" spans="1:2" x14ac:dyDescent="0.35">
      <c r="A986" s="40"/>
      <c r="B986" s="40"/>
    </row>
    <row r="987" spans="1:2" x14ac:dyDescent="0.35">
      <c r="A987" s="40"/>
      <c r="B987" s="40"/>
    </row>
    <row r="988" spans="1:2" x14ac:dyDescent="0.35">
      <c r="A988" s="40"/>
      <c r="B988" s="40"/>
    </row>
    <row r="989" spans="1:2" x14ac:dyDescent="0.35">
      <c r="A989" s="40"/>
      <c r="B989" s="40"/>
    </row>
    <row r="990" spans="1:2" x14ac:dyDescent="0.35">
      <c r="A990" s="40"/>
      <c r="B990" s="40"/>
    </row>
    <row r="991" spans="1:2" x14ac:dyDescent="0.35">
      <c r="A991" s="40"/>
      <c r="B991" s="40"/>
    </row>
    <row r="992" spans="1:2" x14ac:dyDescent="0.35">
      <c r="A992" s="40"/>
      <c r="B992" s="40"/>
    </row>
    <row r="993" spans="1:2" x14ac:dyDescent="0.35">
      <c r="A993" s="40"/>
      <c r="B993" s="40"/>
    </row>
    <row r="994" spans="1:2" x14ac:dyDescent="0.35">
      <c r="A994" s="40"/>
      <c r="B994" s="40"/>
    </row>
    <row r="995" spans="1:2" x14ac:dyDescent="0.35">
      <c r="A995" s="40"/>
      <c r="B995" s="40"/>
    </row>
    <row r="996" spans="1:2" x14ac:dyDescent="0.35">
      <c r="A996" s="40"/>
      <c r="B996" s="40"/>
    </row>
    <row r="997" spans="1:2" x14ac:dyDescent="0.35">
      <c r="A997" s="40"/>
      <c r="B997" s="40"/>
    </row>
    <row r="998" spans="1:2" x14ac:dyDescent="0.35">
      <c r="A998" s="40"/>
      <c r="B998" s="40"/>
    </row>
    <row r="999" spans="1:2" x14ac:dyDescent="0.35">
      <c r="A999" s="40"/>
      <c r="B999" s="40"/>
    </row>
    <row r="1000" spans="1:2" x14ac:dyDescent="0.35">
      <c r="A1000" s="40"/>
      <c r="B1000" s="40"/>
    </row>
    <row r="1001" spans="1:2" x14ac:dyDescent="0.35">
      <c r="A1001" s="40"/>
      <c r="B1001" s="40"/>
    </row>
    <row r="1002" spans="1:2" x14ac:dyDescent="0.35">
      <c r="A1002" s="40"/>
      <c r="B1002" s="40"/>
    </row>
    <row r="1003" spans="1:2" x14ac:dyDescent="0.35">
      <c r="A1003" s="40"/>
      <c r="B1003" s="40"/>
    </row>
    <row r="1004" spans="1:2" x14ac:dyDescent="0.35">
      <c r="A1004" s="40"/>
      <c r="B1004" s="40"/>
    </row>
    <row r="1005" spans="1:2" x14ac:dyDescent="0.35">
      <c r="A1005" s="40"/>
      <c r="B1005" s="40"/>
    </row>
    <row r="1006" spans="1:2" x14ac:dyDescent="0.35">
      <c r="A1006" s="40"/>
      <c r="B1006" s="40"/>
    </row>
    <row r="1007" spans="1:2" x14ac:dyDescent="0.35">
      <c r="A1007" s="40"/>
      <c r="B1007" s="40"/>
    </row>
    <row r="1008" spans="1:2" x14ac:dyDescent="0.35">
      <c r="A1008" s="40"/>
      <c r="B1008" s="40"/>
    </row>
    <row r="1009" spans="1:2" x14ac:dyDescent="0.35">
      <c r="A1009" s="40"/>
      <c r="B1009" s="40"/>
    </row>
    <row r="1010" spans="1:2" x14ac:dyDescent="0.35">
      <c r="A1010" s="40"/>
      <c r="B1010" s="40"/>
    </row>
    <row r="1011" spans="1:2" x14ac:dyDescent="0.35">
      <c r="A1011" s="40"/>
      <c r="B1011" s="40"/>
    </row>
    <row r="1012" spans="1:2" x14ac:dyDescent="0.35">
      <c r="A1012" s="40"/>
      <c r="B1012" s="40"/>
    </row>
    <row r="1013" spans="1:2" x14ac:dyDescent="0.35">
      <c r="A1013" s="40"/>
      <c r="B1013" s="40"/>
    </row>
    <row r="1014" spans="1:2" x14ac:dyDescent="0.35">
      <c r="A1014" s="40"/>
      <c r="B1014" s="40"/>
    </row>
    <row r="1015" spans="1:2" x14ac:dyDescent="0.35">
      <c r="A1015" s="40"/>
      <c r="B1015" s="40"/>
    </row>
    <row r="1016" spans="1:2" x14ac:dyDescent="0.35">
      <c r="A1016" s="40"/>
      <c r="B1016" s="40"/>
    </row>
    <row r="1017" spans="1:2" x14ac:dyDescent="0.35">
      <c r="A1017" s="40"/>
      <c r="B1017" s="40"/>
    </row>
    <row r="1018" spans="1:2" x14ac:dyDescent="0.35">
      <c r="A1018" s="40"/>
      <c r="B1018" s="40"/>
    </row>
    <row r="1019" spans="1:2" x14ac:dyDescent="0.35">
      <c r="A1019" s="40"/>
      <c r="B1019" s="40"/>
    </row>
    <row r="1020" spans="1:2" x14ac:dyDescent="0.35">
      <c r="A1020" s="40"/>
      <c r="B1020" s="40"/>
    </row>
    <row r="1021" spans="1:2" x14ac:dyDescent="0.35">
      <c r="A1021" s="40"/>
      <c r="B1021" s="40"/>
    </row>
    <row r="1022" spans="1:2" x14ac:dyDescent="0.35">
      <c r="A1022" s="40"/>
      <c r="B1022" s="40"/>
    </row>
    <row r="1023" spans="1:2" x14ac:dyDescent="0.35">
      <c r="A1023" s="40"/>
      <c r="B1023" s="40"/>
    </row>
    <row r="1024" spans="1:2" x14ac:dyDescent="0.35">
      <c r="A1024" s="40"/>
      <c r="B1024" s="40"/>
    </row>
    <row r="1025" spans="1:2" x14ac:dyDescent="0.35">
      <c r="A1025" s="40"/>
      <c r="B1025" s="40"/>
    </row>
    <row r="1026" spans="1:2" x14ac:dyDescent="0.35">
      <c r="A1026" s="40"/>
      <c r="B1026" s="40"/>
    </row>
    <row r="1027" spans="1:2" x14ac:dyDescent="0.35">
      <c r="A1027" s="40"/>
      <c r="B1027" s="40"/>
    </row>
    <row r="1028" spans="1:2" x14ac:dyDescent="0.35">
      <c r="A1028" s="40"/>
      <c r="B1028" s="40"/>
    </row>
    <row r="1029" spans="1:2" x14ac:dyDescent="0.35">
      <c r="A1029" s="40"/>
      <c r="B1029" s="40"/>
    </row>
    <row r="1030" spans="1:2" x14ac:dyDescent="0.35">
      <c r="A1030" s="40"/>
      <c r="B1030" s="40"/>
    </row>
    <row r="1031" spans="1:2" x14ac:dyDescent="0.35">
      <c r="A1031" s="40"/>
      <c r="B1031" s="40"/>
    </row>
    <row r="1032" spans="1:2" x14ac:dyDescent="0.35">
      <c r="A1032" s="40"/>
      <c r="B1032" s="40"/>
    </row>
    <row r="1033" spans="1:2" x14ac:dyDescent="0.35">
      <c r="A1033" s="40"/>
      <c r="B1033" s="40"/>
    </row>
    <row r="1034" spans="1:2" x14ac:dyDescent="0.35">
      <c r="A1034" s="40"/>
      <c r="B1034" s="40"/>
    </row>
    <row r="1035" spans="1:2" x14ac:dyDescent="0.35">
      <c r="A1035" s="40"/>
      <c r="B1035" s="40"/>
    </row>
    <row r="1036" spans="1:2" x14ac:dyDescent="0.35">
      <c r="A1036" s="40"/>
      <c r="B1036" s="40"/>
    </row>
    <row r="1037" spans="1:2" x14ac:dyDescent="0.35">
      <c r="A1037" s="40"/>
      <c r="B1037" s="40"/>
    </row>
    <row r="1038" spans="1:2" x14ac:dyDescent="0.35">
      <c r="A1038" s="40"/>
      <c r="B1038" s="40"/>
    </row>
    <row r="1039" spans="1:2" x14ac:dyDescent="0.35">
      <c r="A1039" s="40"/>
      <c r="B1039" s="40"/>
    </row>
    <row r="1040" spans="1:2" x14ac:dyDescent="0.35">
      <c r="A1040" s="40"/>
      <c r="B1040" s="40"/>
    </row>
    <row r="1041" spans="1:2" x14ac:dyDescent="0.35">
      <c r="A1041" s="40"/>
      <c r="B1041" s="40"/>
    </row>
    <row r="1042" spans="1:2" x14ac:dyDescent="0.35">
      <c r="A1042" s="40"/>
      <c r="B1042" s="40"/>
    </row>
    <row r="1043" spans="1:2" x14ac:dyDescent="0.35">
      <c r="A1043" s="40"/>
      <c r="B1043" s="40"/>
    </row>
    <row r="1044" spans="1:2" x14ac:dyDescent="0.35">
      <c r="A1044" s="40"/>
      <c r="B1044" s="40"/>
    </row>
    <row r="1045" spans="1:2" x14ac:dyDescent="0.35">
      <c r="A1045" s="40"/>
      <c r="B1045" s="40"/>
    </row>
    <row r="1046" spans="1:2" x14ac:dyDescent="0.35">
      <c r="A1046" s="40"/>
      <c r="B1046" s="40"/>
    </row>
    <row r="1047" spans="1:2" x14ac:dyDescent="0.35">
      <c r="A1047" s="40"/>
      <c r="B1047" s="40"/>
    </row>
    <row r="1048" spans="1:2" x14ac:dyDescent="0.35">
      <c r="A1048" s="40"/>
      <c r="B1048" s="40"/>
    </row>
    <row r="1049" spans="1:2" x14ac:dyDescent="0.35">
      <c r="A1049" s="40"/>
      <c r="B1049" s="40"/>
    </row>
    <row r="1050" spans="1:2" x14ac:dyDescent="0.35">
      <c r="A1050" s="40"/>
      <c r="B1050" s="40"/>
    </row>
    <row r="1051" spans="1:2" x14ac:dyDescent="0.35">
      <c r="A1051" s="40"/>
      <c r="B1051" s="40"/>
    </row>
    <row r="1052" spans="1:2" x14ac:dyDescent="0.35">
      <c r="A1052" s="40"/>
      <c r="B1052" s="40"/>
    </row>
    <row r="1053" spans="1:2" x14ac:dyDescent="0.35">
      <c r="A1053" s="40"/>
      <c r="B1053" s="40"/>
    </row>
    <row r="1054" spans="1:2" x14ac:dyDescent="0.35">
      <c r="A1054" s="40"/>
      <c r="B1054" s="40"/>
    </row>
    <row r="1055" spans="1:2" x14ac:dyDescent="0.35">
      <c r="A1055" s="40"/>
      <c r="B1055" s="40"/>
    </row>
    <row r="1056" spans="1:2" x14ac:dyDescent="0.35">
      <c r="A1056" s="40"/>
      <c r="B1056" s="40"/>
    </row>
    <row r="1057" spans="1:2" x14ac:dyDescent="0.35">
      <c r="A1057" s="40"/>
      <c r="B1057" s="40"/>
    </row>
    <row r="1058" spans="1:2" x14ac:dyDescent="0.35">
      <c r="A1058" s="40"/>
      <c r="B1058" s="40"/>
    </row>
    <row r="1059" spans="1:2" x14ac:dyDescent="0.35">
      <c r="A1059" s="40"/>
      <c r="B1059" s="40"/>
    </row>
    <row r="1060" spans="1:2" x14ac:dyDescent="0.35">
      <c r="A1060" s="40"/>
      <c r="B1060" s="40"/>
    </row>
    <row r="1061" spans="1:2" x14ac:dyDescent="0.35">
      <c r="A1061" s="40"/>
      <c r="B1061" s="40"/>
    </row>
    <row r="1062" spans="1:2" x14ac:dyDescent="0.35">
      <c r="A1062" s="40"/>
      <c r="B1062" s="40"/>
    </row>
    <row r="1063" spans="1:2" x14ac:dyDescent="0.35">
      <c r="A1063" s="40"/>
      <c r="B1063" s="40"/>
    </row>
    <row r="1064" spans="1:2" x14ac:dyDescent="0.35">
      <c r="A1064" s="40"/>
      <c r="B1064" s="40"/>
    </row>
    <row r="1065" spans="1:2" x14ac:dyDescent="0.35">
      <c r="A1065" s="40"/>
      <c r="B1065" s="40"/>
    </row>
    <row r="1066" spans="1:2" x14ac:dyDescent="0.35">
      <c r="A1066" s="40"/>
      <c r="B1066" s="40"/>
    </row>
    <row r="1067" spans="1:2" x14ac:dyDescent="0.35">
      <c r="A1067" s="40"/>
      <c r="B1067" s="40"/>
    </row>
    <row r="1068" spans="1:2" x14ac:dyDescent="0.35">
      <c r="A1068" s="40"/>
      <c r="B1068" s="40"/>
    </row>
    <row r="1069" spans="1:2" x14ac:dyDescent="0.35">
      <c r="A1069" s="40"/>
      <c r="B1069" s="40"/>
    </row>
    <row r="1070" spans="1:2" x14ac:dyDescent="0.35">
      <c r="A1070" s="40"/>
      <c r="B1070" s="40"/>
    </row>
    <row r="1071" spans="1:2" x14ac:dyDescent="0.35">
      <c r="A1071" s="40"/>
      <c r="B1071" s="40"/>
    </row>
    <row r="1072" spans="1:2" x14ac:dyDescent="0.35">
      <c r="A1072" s="40"/>
      <c r="B1072" s="40"/>
    </row>
    <row r="1073" spans="1:2" x14ac:dyDescent="0.35">
      <c r="A1073" s="40"/>
      <c r="B1073" s="40"/>
    </row>
    <row r="1074" spans="1:2" x14ac:dyDescent="0.35">
      <c r="A1074" s="40"/>
      <c r="B1074" s="40"/>
    </row>
    <row r="1075" spans="1:2" x14ac:dyDescent="0.35">
      <c r="A1075" s="40"/>
      <c r="B1075" s="40"/>
    </row>
    <row r="1076" spans="1:2" x14ac:dyDescent="0.35">
      <c r="A1076" s="40"/>
      <c r="B1076" s="40"/>
    </row>
    <row r="1077" spans="1:2" x14ac:dyDescent="0.35">
      <c r="A1077" s="40"/>
      <c r="B1077" s="40"/>
    </row>
    <row r="1078" spans="1:2" x14ac:dyDescent="0.35">
      <c r="A1078" s="40"/>
      <c r="B1078" s="40"/>
    </row>
    <row r="1079" spans="1:2" x14ac:dyDescent="0.35">
      <c r="A1079" s="40"/>
      <c r="B1079" s="40"/>
    </row>
    <row r="1080" spans="1:2" x14ac:dyDescent="0.35">
      <c r="A1080" s="40"/>
      <c r="B1080" s="40"/>
    </row>
    <row r="1081" spans="1:2" x14ac:dyDescent="0.35">
      <c r="A1081" s="40"/>
      <c r="B1081" s="40"/>
    </row>
    <row r="1082" spans="1:2" x14ac:dyDescent="0.35">
      <c r="A1082" s="40"/>
      <c r="B1082" s="40"/>
    </row>
    <row r="1083" spans="1:2" x14ac:dyDescent="0.35">
      <c r="A1083" s="40"/>
      <c r="B1083" s="40"/>
    </row>
    <row r="1084" spans="1:2" x14ac:dyDescent="0.35">
      <c r="A1084" s="40"/>
      <c r="B1084" s="40"/>
    </row>
    <row r="1085" spans="1:2" x14ac:dyDescent="0.35">
      <c r="A1085" s="40"/>
      <c r="B1085" s="40"/>
    </row>
    <row r="1086" spans="1:2" x14ac:dyDescent="0.35">
      <c r="A1086" s="40"/>
      <c r="B1086" s="40"/>
    </row>
    <row r="1087" spans="1:2" x14ac:dyDescent="0.35">
      <c r="A1087" s="40"/>
      <c r="B1087" s="40"/>
    </row>
    <row r="1088" spans="1:2" x14ac:dyDescent="0.35">
      <c r="A1088" s="40"/>
      <c r="B1088" s="40"/>
    </row>
    <row r="1089" spans="1:2" x14ac:dyDescent="0.35">
      <c r="A1089" s="40"/>
      <c r="B1089" s="40"/>
    </row>
    <row r="1090" spans="1:2" x14ac:dyDescent="0.35">
      <c r="A1090" s="40"/>
      <c r="B1090" s="40"/>
    </row>
    <row r="1091" spans="1:2" x14ac:dyDescent="0.35">
      <c r="A1091" s="40"/>
      <c r="B1091" s="40"/>
    </row>
    <row r="1092" spans="1:2" x14ac:dyDescent="0.35">
      <c r="A1092" s="40"/>
      <c r="B1092" s="40"/>
    </row>
    <row r="1093" spans="1:2" x14ac:dyDescent="0.35">
      <c r="A1093" s="40"/>
      <c r="B1093" s="40"/>
    </row>
    <row r="1094" spans="1:2" x14ac:dyDescent="0.35">
      <c r="A1094" s="40"/>
      <c r="B1094" s="40"/>
    </row>
    <row r="1095" spans="1:2" x14ac:dyDescent="0.35">
      <c r="A1095" s="40"/>
      <c r="B1095" s="40"/>
    </row>
    <row r="1096" spans="1:2" x14ac:dyDescent="0.35">
      <c r="A1096" s="40"/>
      <c r="B1096" s="40"/>
    </row>
    <row r="1097" spans="1:2" x14ac:dyDescent="0.35">
      <c r="A1097" s="40"/>
      <c r="B1097" s="40"/>
    </row>
    <row r="1098" spans="1:2" x14ac:dyDescent="0.35">
      <c r="A1098" s="40"/>
      <c r="B1098" s="40"/>
    </row>
    <row r="1099" spans="1:2" x14ac:dyDescent="0.35">
      <c r="A1099" s="40"/>
      <c r="B1099" s="40"/>
    </row>
    <row r="1100" spans="1:2" x14ac:dyDescent="0.35">
      <c r="A1100" s="40"/>
      <c r="B1100" s="40"/>
    </row>
    <row r="1101" spans="1:2" x14ac:dyDescent="0.35">
      <c r="A1101" s="40"/>
      <c r="B1101" s="40"/>
    </row>
    <row r="1102" spans="1:2" x14ac:dyDescent="0.35">
      <c r="A1102" s="40"/>
      <c r="B1102" s="40"/>
    </row>
    <row r="1103" spans="1:2" x14ac:dyDescent="0.35">
      <c r="A1103" s="40"/>
      <c r="B1103" s="40"/>
    </row>
    <row r="1104" spans="1:2" x14ac:dyDescent="0.35">
      <c r="A1104" s="40"/>
      <c r="B1104" s="40"/>
    </row>
    <row r="1105" spans="1:2" x14ac:dyDescent="0.35">
      <c r="A1105" s="40"/>
      <c r="B1105" s="40"/>
    </row>
    <row r="1106" spans="1:2" x14ac:dyDescent="0.35">
      <c r="A1106" s="40"/>
      <c r="B1106" s="40"/>
    </row>
    <row r="1107" spans="1:2" x14ac:dyDescent="0.35">
      <c r="A1107" s="40"/>
      <c r="B1107" s="40"/>
    </row>
    <row r="1108" spans="1:2" x14ac:dyDescent="0.35">
      <c r="A1108" s="40"/>
      <c r="B1108" s="40"/>
    </row>
    <row r="1109" spans="1:2" x14ac:dyDescent="0.35">
      <c r="A1109" s="40"/>
      <c r="B1109" s="40"/>
    </row>
    <row r="1110" spans="1:2" x14ac:dyDescent="0.35">
      <c r="A1110" s="40"/>
      <c r="B1110" s="40"/>
    </row>
    <row r="1111" spans="1:2" x14ac:dyDescent="0.35">
      <c r="A1111" s="40"/>
      <c r="B1111" s="40"/>
    </row>
    <row r="1112" spans="1:2" x14ac:dyDescent="0.35">
      <c r="A1112" s="40"/>
      <c r="B1112" s="40"/>
    </row>
    <row r="1113" spans="1:2" x14ac:dyDescent="0.35">
      <c r="A1113" s="40"/>
      <c r="B1113" s="40"/>
    </row>
    <row r="1114" spans="1:2" x14ac:dyDescent="0.35">
      <c r="A1114" s="40"/>
      <c r="B1114" s="40"/>
    </row>
    <row r="1115" spans="1:2" x14ac:dyDescent="0.35">
      <c r="A1115" s="40"/>
      <c r="B1115" s="40"/>
    </row>
    <row r="1116" spans="1:2" x14ac:dyDescent="0.35">
      <c r="A1116" s="40"/>
      <c r="B1116" s="40"/>
    </row>
    <row r="1117" spans="1:2" x14ac:dyDescent="0.35">
      <c r="A1117" s="40"/>
      <c r="B1117" s="40"/>
    </row>
    <row r="1118" spans="1:2" x14ac:dyDescent="0.35">
      <c r="A1118" s="40"/>
      <c r="B1118" s="40"/>
    </row>
    <row r="1119" spans="1:2" x14ac:dyDescent="0.35">
      <c r="A1119" s="40"/>
      <c r="B1119" s="40"/>
    </row>
    <row r="1120" spans="1:2" x14ac:dyDescent="0.35">
      <c r="A1120" s="40"/>
      <c r="B1120" s="40"/>
    </row>
    <row r="1121" spans="1:2" x14ac:dyDescent="0.35">
      <c r="A1121" s="40"/>
      <c r="B1121" s="40"/>
    </row>
    <row r="1122" spans="1:2" x14ac:dyDescent="0.35">
      <c r="A1122" s="40"/>
      <c r="B1122" s="40"/>
    </row>
    <row r="1123" spans="1:2" x14ac:dyDescent="0.35">
      <c r="A1123" s="40"/>
      <c r="B1123" s="40"/>
    </row>
    <row r="1124" spans="1:2" x14ac:dyDescent="0.35">
      <c r="A1124" s="40"/>
      <c r="B1124" s="40"/>
    </row>
    <row r="1125" spans="1:2" x14ac:dyDescent="0.35">
      <c r="A1125" s="40"/>
      <c r="B1125" s="40"/>
    </row>
    <row r="1126" spans="1:2" x14ac:dyDescent="0.35">
      <c r="A1126" s="40"/>
      <c r="B1126" s="40"/>
    </row>
    <row r="1127" spans="1:2" x14ac:dyDescent="0.35">
      <c r="A1127" s="40"/>
      <c r="B1127" s="40"/>
    </row>
    <row r="1128" spans="1:2" x14ac:dyDescent="0.35">
      <c r="A1128" s="40"/>
      <c r="B1128" s="40"/>
    </row>
    <row r="1129" spans="1:2" x14ac:dyDescent="0.35">
      <c r="A1129" s="40"/>
      <c r="B1129" s="40"/>
    </row>
    <row r="1130" spans="1:2" x14ac:dyDescent="0.35">
      <c r="A1130" s="40"/>
      <c r="B1130" s="40"/>
    </row>
    <row r="1131" spans="1:2" x14ac:dyDescent="0.35">
      <c r="A1131" s="40"/>
      <c r="B1131" s="40"/>
    </row>
    <row r="1132" spans="1:2" x14ac:dyDescent="0.35">
      <c r="A1132" s="40"/>
      <c r="B1132" s="40"/>
    </row>
    <row r="1133" spans="1:2" x14ac:dyDescent="0.35">
      <c r="A1133" s="40"/>
      <c r="B1133" s="40"/>
    </row>
    <row r="1134" spans="1:2" x14ac:dyDescent="0.35">
      <c r="A1134" s="40"/>
      <c r="B1134" s="40"/>
    </row>
    <row r="1135" spans="1:2" x14ac:dyDescent="0.35">
      <c r="A1135" s="40"/>
      <c r="B1135" s="40"/>
    </row>
    <row r="1136" spans="1:2" x14ac:dyDescent="0.35">
      <c r="A1136" s="40"/>
      <c r="B1136" s="40"/>
    </row>
    <row r="1137" spans="1:2" x14ac:dyDescent="0.35">
      <c r="A1137" s="40"/>
      <c r="B1137" s="40"/>
    </row>
    <row r="1138" spans="1:2" x14ac:dyDescent="0.35">
      <c r="A1138" s="40"/>
      <c r="B1138" s="40"/>
    </row>
    <row r="1139" spans="1:2" x14ac:dyDescent="0.35">
      <c r="A1139" s="40"/>
      <c r="B1139" s="40"/>
    </row>
    <row r="1140" spans="1:2" x14ac:dyDescent="0.35">
      <c r="A1140" s="40"/>
      <c r="B1140" s="40"/>
    </row>
    <row r="1141" spans="1:2" x14ac:dyDescent="0.35">
      <c r="A1141" s="40"/>
      <c r="B1141" s="40"/>
    </row>
    <row r="1142" spans="1:2" x14ac:dyDescent="0.35">
      <c r="A1142" s="40"/>
      <c r="B1142" s="40"/>
    </row>
    <row r="1143" spans="1:2" x14ac:dyDescent="0.35">
      <c r="A1143" s="40"/>
      <c r="B1143" s="40"/>
    </row>
    <row r="1144" spans="1:2" x14ac:dyDescent="0.35">
      <c r="A1144" s="40"/>
      <c r="B1144" s="40"/>
    </row>
    <row r="1145" spans="1:2" x14ac:dyDescent="0.35">
      <c r="A1145" s="40"/>
      <c r="B1145" s="40"/>
    </row>
    <row r="1146" spans="1:2" x14ac:dyDescent="0.35">
      <c r="A1146" s="40"/>
      <c r="B1146" s="40"/>
    </row>
    <row r="1147" spans="1:2" x14ac:dyDescent="0.35">
      <c r="A1147" s="40"/>
      <c r="B1147" s="40"/>
    </row>
    <row r="1148" spans="1:2" x14ac:dyDescent="0.35">
      <c r="A1148" s="40"/>
      <c r="B1148" s="40"/>
    </row>
    <row r="1149" spans="1:2" x14ac:dyDescent="0.35">
      <c r="A1149" s="40"/>
      <c r="B1149" s="40"/>
    </row>
    <row r="1150" spans="1:2" x14ac:dyDescent="0.35">
      <c r="A1150" s="40"/>
      <c r="B1150" s="40"/>
    </row>
    <row r="1151" spans="1:2" x14ac:dyDescent="0.35">
      <c r="A1151" s="40"/>
      <c r="B1151" s="40"/>
    </row>
    <row r="1152" spans="1:2" x14ac:dyDescent="0.35">
      <c r="A1152" s="40"/>
      <c r="B1152" s="40"/>
    </row>
    <row r="1153" spans="1:2" x14ac:dyDescent="0.35">
      <c r="A1153" s="40"/>
      <c r="B1153" s="40"/>
    </row>
    <row r="1154" spans="1:2" x14ac:dyDescent="0.35">
      <c r="A1154" s="40"/>
      <c r="B1154" s="40"/>
    </row>
    <row r="1155" spans="1:2" x14ac:dyDescent="0.35">
      <c r="A1155" s="40"/>
      <c r="B1155" s="40"/>
    </row>
    <row r="1156" spans="1:2" x14ac:dyDescent="0.35">
      <c r="A1156" s="40"/>
      <c r="B1156" s="40"/>
    </row>
    <row r="1157" spans="1:2" x14ac:dyDescent="0.35">
      <c r="A1157" s="40"/>
      <c r="B1157" s="40"/>
    </row>
    <row r="1158" spans="1:2" x14ac:dyDescent="0.35">
      <c r="A1158" s="40"/>
      <c r="B1158" s="40"/>
    </row>
    <row r="1159" spans="1:2" x14ac:dyDescent="0.35">
      <c r="A1159" s="40"/>
      <c r="B1159" s="40"/>
    </row>
    <row r="1160" spans="1:2" x14ac:dyDescent="0.35">
      <c r="A1160" s="40"/>
      <c r="B1160" s="40"/>
    </row>
    <row r="1161" spans="1:2" x14ac:dyDescent="0.35">
      <c r="A1161" s="40"/>
      <c r="B1161" s="40"/>
    </row>
    <row r="1162" spans="1:2" x14ac:dyDescent="0.35">
      <c r="A1162" s="40"/>
      <c r="B1162" s="40"/>
    </row>
    <row r="1163" spans="1:2" x14ac:dyDescent="0.35">
      <c r="A1163" s="40"/>
      <c r="B1163" s="40"/>
    </row>
    <row r="1164" spans="1:2" x14ac:dyDescent="0.35">
      <c r="A1164" s="40"/>
      <c r="B1164" s="40"/>
    </row>
    <row r="1165" spans="1:2" x14ac:dyDescent="0.35">
      <c r="A1165" s="40"/>
      <c r="B1165" s="40"/>
    </row>
    <row r="1166" spans="1:2" x14ac:dyDescent="0.35">
      <c r="A1166" s="40"/>
      <c r="B1166" s="40"/>
    </row>
    <row r="1167" spans="1:2" x14ac:dyDescent="0.35">
      <c r="A1167" s="40"/>
      <c r="B1167" s="40"/>
    </row>
    <row r="1168" spans="1:2" x14ac:dyDescent="0.35">
      <c r="A1168" s="40"/>
      <c r="B1168" s="40"/>
    </row>
    <row r="1169" spans="1:2" x14ac:dyDescent="0.35">
      <c r="A1169" s="40"/>
      <c r="B1169" s="40"/>
    </row>
    <row r="1170" spans="1:2" x14ac:dyDescent="0.35">
      <c r="A1170" s="40"/>
      <c r="B1170" s="40"/>
    </row>
    <row r="1171" spans="1:2" x14ac:dyDescent="0.35">
      <c r="A1171" s="40"/>
      <c r="B1171" s="40"/>
    </row>
    <row r="1172" spans="1:2" x14ac:dyDescent="0.35">
      <c r="A1172" s="40"/>
      <c r="B1172" s="40"/>
    </row>
    <row r="1173" spans="1:2" x14ac:dyDescent="0.35">
      <c r="A1173" s="40"/>
      <c r="B1173" s="40"/>
    </row>
    <row r="1174" spans="1:2" x14ac:dyDescent="0.35">
      <c r="A1174" s="40"/>
      <c r="B1174" s="40"/>
    </row>
    <row r="1175" spans="1:2" x14ac:dyDescent="0.35">
      <c r="A1175" s="40"/>
      <c r="B1175" s="40"/>
    </row>
    <row r="1176" spans="1:2" x14ac:dyDescent="0.35">
      <c r="A1176" s="40"/>
      <c r="B1176" s="40"/>
    </row>
    <row r="1177" spans="1:2" x14ac:dyDescent="0.35">
      <c r="A1177" s="40"/>
      <c r="B1177" s="40"/>
    </row>
    <row r="1178" spans="1:2" x14ac:dyDescent="0.35">
      <c r="A1178" s="40"/>
      <c r="B1178" s="40"/>
    </row>
    <row r="1179" spans="1:2" x14ac:dyDescent="0.35">
      <c r="A1179" s="40"/>
      <c r="B1179" s="40"/>
    </row>
    <row r="1180" spans="1:2" x14ac:dyDescent="0.35">
      <c r="A1180" s="40"/>
      <c r="B1180" s="40"/>
    </row>
    <row r="1181" spans="1:2" x14ac:dyDescent="0.35">
      <c r="A1181" s="40"/>
      <c r="B1181" s="40"/>
    </row>
    <row r="1182" spans="1:2" x14ac:dyDescent="0.35">
      <c r="A1182" s="40"/>
      <c r="B1182" s="40"/>
    </row>
    <row r="1183" spans="1:2" x14ac:dyDescent="0.35">
      <c r="A1183" s="40"/>
      <c r="B1183" s="40"/>
    </row>
    <row r="1184" spans="1:2" x14ac:dyDescent="0.35">
      <c r="A1184" s="40"/>
      <c r="B1184" s="40"/>
    </row>
    <row r="1185" spans="1:2" x14ac:dyDescent="0.35">
      <c r="A1185" s="40"/>
      <c r="B1185" s="40"/>
    </row>
    <row r="1186" spans="1:2" x14ac:dyDescent="0.35">
      <c r="A1186" s="40"/>
      <c r="B1186" s="40"/>
    </row>
    <row r="1187" spans="1:2" x14ac:dyDescent="0.35">
      <c r="A1187" s="40"/>
      <c r="B1187" s="40"/>
    </row>
    <row r="1188" spans="1:2" x14ac:dyDescent="0.35">
      <c r="A1188" s="40"/>
      <c r="B1188" s="40"/>
    </row>
    <row r="1189" spans="1:2" x14ac:dyDescent="0.35">
      <c r="A1189" s="40"/>
      <c r="B1189" s="40"/>
    </row>
    <row r="1190" spans="1:2" x14ac:dyDescent="0.35">
      <c r="A1190" s="40"/>
      <c r="B1190" s="40"/>
    </row>
    <row r="1191" spans="1:2" x14ac:dyDescent="0.35">
      <c r="A1191" s="40"/>
      <c r="B1191" s="40"/>
    </row>
    <row r="1192" spans="1:2" x14ac:dyDescent="0.35">
      <c r="A1192" s="40"/>
      <c r="B1192" s="40"/>
    </row>
    <row r="1193" spans="1:2" x14ac:dyDescent="0.35">
      <c r="A1193" s="40"/>
      <c r="B1193" s="40"/>
    </row>
    <row r="1194" spans="1:2" x14ac:dyDescent="0.35">
      <c r="A1194" s="40"/>
      <c r="B1194" s="40"/>
    </row>
    <row r="1195" spans="1:2" x14ac:dyDescent="0.35">
      <c r="A1195" s="40"/>
      <c r="B1195" s="40"/>
    </row>
    <row r="1196" spans="1:2" x14ac:dyDescent="0.35">
      <c r="A1196" s="40"/>
      <c r="B1196" s="40"/>
    </row>
    <row r="1197" spans="1:2" x14ac:dyDescent="0.35">
      <c r="A1197" s="40"/>
      <c r="B1197" s="40"/>
    </row>
    <row r="1198" spans="1:2" x14ac:dyDescent="0.35">
      <c r="A1198" s="40"/>
      <c r="B1198" s="40"/>
    </row>
    <row r="1199" spans="1:2" x14ac:dyDescent="0.35">
      <c r="A1199" s="40"/>
      <c r="B1199" s="40"/>
    </row>
    <row r="1200" spans="1:2" x14ac:dyDescent="0.35">
      <c r="A1200" s="40"/>
      <c r="B1200" s="40"/>
    </row>
    <row r="1201" spans="1:2" x14ac:dyDescent="0.35">
      <c r="A1201" s="40"/>
      <c r="B1201" s="40"/>
    </row>
    <row r="1202" spans="1:2" x14ac:dyDescent="0.35">
      <c r="A1202" s="40"/>
      <c r="B1202" s="40"/>
    </row>
    <row r="1203" spans="1:2" x14ac:dyDescent="0.35">
      <c r="A1203" s="40"/>
      <c r="B1203" s="40"/>
    </row>
    <row r="1204" spans="1:2" x14ac:dyDescent="0.35">
      <c r="A1204" s="40"/>
      <c r="B1204" s="40"/>
    </row>
    <row r="1205" spans="1:2" x14ac:dyDescent="0.35">
      <c r="A1205" s="40"/>
      <c r="B1205" s="40"/>
    </row>
    <row r="1206" spans="1:2" x14ac:dyDescent="0.35">
      <c r="A1206" s="40"/>
      <c r="B1206" s="40"/>
    </row>
    <row r="1207" spans="1:2" x14ac:dyDescent="0.35">
      <c r="A1207" s="40"/>
      <c r="B1207" s="40"/>
    </row>
    <row r="1208" spans="1:2" x14ac:dyDescent="0.35">
      <c r="A1208" s="40"/>
      <c r="B1208" s="40"/>
    </row>
    <row r="1209" spans="1:2" x14ac:dyDescent="0.35">
      <c r="A1209" s="40"/>
      <c r="B1209" s="40"/>
    </row>
    <row r="1210" spans="1:2" x14ac:dyDescent="0.35">
      <c r="A1210" s="40"/>
      <c r="B1210" s="40"/>
    </row>
    <row r="1211" spans="1:2" x14ac:dyDescent="0.35">
      <c r="A1211" s="40"/>
      <c r="B1211" s="40"/>
    </row>
    <row r="1212" spans="1:2" x14ac:dyDescent="0.35">
      <c r="A1212" s="40"/>
      <c r="B1212" s="40"/>
    </row>
    <row r="1213" spans="1:2" x14ac:dyDescent="0.35">
      <c r="A1213" s="40"/>
      <c r="B1213" s="40"/>
    </row>
    <row r="1214" spans="1:2" x14ac:dyDescent="0.35">
      <c r="A1214" s="40"/>
      <c r="B1214" s="40"/>
    </row>
    <row r="1215" spans="1:2" x14ac:dyDescent="0.35">
      <c r="A1215" s="40"/>
      <c r="B1215" s="40"/>
    </row>
    <row r="1216" spans="1:2" x14ac:dyDescent="0.35">
      <c r="A1216" s="40"/>
      <c r="B1216" s="40"/>
    </row>
    <row r="1217" spans="1:2" x14ac:dyDescent="0.35">
      <c r="A1217" s="40"/>
      <c r="B1217" s="40"/>
    </row>
    <row r="1218" spans="1:2" x14ac:dyDescent="0.35">
      <c r="A1218" s="40"/>
      <c r="B1218" s="40"/>
    </row>
    <row r="1219" spans="1:2" x14ac:dyDescent="0.35">
      <c r="A1219" s="40"/>
      <c r="B1219" s="40"/>
    </row>
    <row r="1220" spans="1:2" x14ac:dyDescent="0.35">
      <c r="A1220" s="40"/>
      <c r="B1220" s="40"/>
    </row>
    <row r="1221" spans="1:2" x14ac:dyDescent="0.35">
      <c r="A1221" s="40"/>
      <c r="B1221" s="40"/>
    </row>
    <row r="1222" spans="1:2" x14ac:dyDescent="0.35">
      <c r="A1222" s="40"/>
      <c r="B1222" s="40"/>
    </row>
    <row r="1223" spans="1:2" x14ac:dyDescent="0.35">
      <c r="A1223" s="40"/>
      <c r="B1223" s="40"/>
    </row>
    <row r="1224" spans="1:2" x14ac:dyDescent="0.35">
      <c r="A1224" s="40"/>
      <c r="B1224" s="40"/>
    </row>
    <row r="1225" spans="1:2" x14ac:dyDescent="0.35">
      <c r="A1225" s="40"/>
      <c r="B1225" s="40"/>
    </row>
    <row r="1226" spans="1:2" x14ac:dyDescent="0.35">
      <c r="A1226" s="40"/>
      <c r="B1226" s="40"/>
    </row>
    <row r="1227" spans="1:2" x14ac:dyDescent="0.35">
      <c r="A1227" s="40"/>
      <c r="B1227" s="40"/>
    </row>
    <row r="1228" spans="1:2" x14ac:dyDescent="0.35">
      <c r="A1228" s="40"/>
      <c r="B1228" s="40"/>
    </row>
    <row r="1229" spans="1:2" x14ac:dyDescent="0.35">
      <c r="A1229" s="40"/>
      <c r="B1229" s="40"/>
    </row>
    <row r="1230" spans="1:2" x14ac:dyDescent="0.35">
      <c r="A1230" s="40"/>
      <c r="B1230" s="40"/>
    </row>
    <row r="1231" spans="1:2" x14ac:dyDescent="0.35">
      <c r="A1231" s="40"/>
      <c r="B1231" s="40"/>
    </row>
    <row r="1232" spans="1:2" x14ac:dyDescent="0.35">
      <c r="A1232" s="40"/>
      <c r="B1232" s="40"/>
    </row>
    <row r="1233" spans="1:2" x14ac:dyDescent="0.35">
      <c r="A1233" s="40"/>
      <c r="B1233" s="40"/>
    </row>
    <row r="1234" spans="1:2" x14ac:dyDescent="0.35">
      <c r="A1234" s="40"/>
      <c r="B1234" s="40"/>
    </row>
    <row r="1235" spans="1:2" x14ac:dyDescent="0.35">
      <c r="A1235" s="40"/>
      <c r="B1235" s="40"/>
    </row>
    <row r="1236" spans="1:2" x14ac:dyDescent="0.35">
      <c r="A1236" s="40"/>
      <c r="B1236" s="40"/>
    </row>
    <row r="1237" spans="1:2" x14ac:dyDescent="0.35">
      <c r="A1237" s="40"/>
      <c r="B1237" s="40"/>
    </row>
    <row r="1238" spans="1:2" x14ac:dyDescent="0.35">
      <c r="A1238" s="40"/>
    </row>
    <row r="1239" spans="1:2" x14ac:dyDescent="0.35">
      <c r="A1239" s="40"/>
    </row>
    <row r="1240" spans="1:2" x14ac:dyDescent="0.35">
      <c r="A1240" s="40"/>
    </row>
    <row r="1241" spans="1:2" x14ac:dyDescent="0.35">
      <c r="A1241" s="40"/>
    </row>
    <row r="1242" spans="1:2" x14ac:dyDescent="0.35">
      <c r="A1242" s="40"/>
    </row>
    <row r="1243" spans="1:2" x14ac:dyDescent="0.35">
      <c r="A1243" s="40"/>
    </row>
    <row r="1244" spans="1:2" x14ac:dyDescent="0.35">
      <c r="A1244" s="40"/>
    </row>
    <row r="1245" spans="1:2" x14ac:dyDescent="0.35">
      <c r="A1245" s="40"/>
    </row>
    <row r="1246" spans="1:2" x14ac:dyDescent="0.35">
      <c r="A1246" s="40"/>
    </row>
    <row r="1247" spans="1:2" x14ac:dyDescent="0.35">
      <c r="A1247" s="40"/>
    </row>
    <row r="1248" spans="1:2" x14ac:dyDescent="0.35">
      <c r="A1248" s="40"/>
    </row>
    <row r="1249" spans="1:1" x14ac:dyDescent="0.35">
      <c r="A1249" s="40"/>
    </row>
    <row r="1250" spans="1:1" x14ac:dyDescent="0.35">
      <c r="A1250" s="40"/>
    </row>
    <row r="1251" spans="1:1" x14ac:dyDescent="0.35">
      <c r="A1251" s="40"/>
    </row>
    <row r="1252" spans="1:1" x14ac:dyDescent="0.35">
      <c r="A1252" s="40"/>
    </row>
    <row r="1253" spans="1:1" x14ac:dyDescent="0.35">
      <c r="A1253" s="40"/>
    </row>
    <row r="1254" spans="1:1" x14ac:dyDescent="0.35">
      <c r="A1254" s="40"/>
    </row>
    <row r="1255" spans="1:1" x14ac:dyDescent="0.35">
      <c r="A1255" s="40"/>
    </row>
    <row r="1256" spans="1:1" x14ac:dyDescent="0.35">
      <c r="A1256" s="40"/>
    </row>
    <row r="1257" spans="1:1" x14ac:dyDescent="0.35">
      <c r="A1257" s="40"/>
    </row>
    <row r="1258" spans="1:1" x14ac:dyDescent="0.35">
      <c r="A1258" s="40"/>
    </row>
    <row r="1259" spans="1:1" x14ac:dyDescent="0.35">
      <c r="A1259" s="40"/>
    </row>
    <row r="1260" spans="1:1" x14ac:dyDescent="0.35">
      <c r="A1260" s="40"/>
    </row>
    <row r="1261" spans="1:1" x14ac:dyDescent="0.35">
      <c r="A1261" s="40"/>
    </row>
    <row r="1262" spans="1:1" x14ac:dyDescent="0.35">
      <c r="A1262" s="40"/>
    </row>
    <row r="1263" spans="1:1" x14ac:dyDescent="0.35">
      <c r="A1263" s="40"/>
    </row>
    <row r="1264" spans="1:1" x14ac:dyDescent="0.35">
      <c r="A1264" s="40"/>
    </row>
    <row r="1265" spans="1:1" x14ac:dyDescent="0.35">
      <c r="A1265" s="40"/>
    </row>
    <row r="1266" spans="1:1" x14ac:dyDescent="0.35">
      <c r="A1266" s="40"/>
    </row>
    <row r="1267" spans="1:1" x14ac:dyDescent="0.35">
      <c r="A1267" s="40"/>
    </row>
    <row r="1268" spans="1:1" x14ac:dyDescent="0.35">
      <c r="A1268" s="40"/>
    </row>
    <row r="1269" spans="1:1" x14ac:dyDescent="0.35">
      <c r="A1269" s="40"/>
    </row>
    <row r="1270" spans="1:1" x14ac:dyDescent="0.35">
      <c r="A1270" s="40"/>
    </row>
    <row r="1271" spans="1:1" x14ac:dyDescent="0.35">
      <c r="A1271" s="40"/>
    </row>
    <row r="1272" spans="1:1" x14ac:dyDescent="0.35">
      <c r="A1272" s="40"/>
    </row>
    <row r="1273" spans="1:1" x14ac:dyDescent="0.35">
      <c r="A1273" s="40"/>
    </row>
    <row r="1274" spans="1:1" x14ac:dyDescent="0.35">
      <c r="A1274" s="40"/>
    </row>
    <row r="1275" spans="1:1" x14ac:dyDescent="0.35">
      <c r="A1275" s="40"/>
    </row>
    <row r="1276" spans="1:1" x14ac:dyDescent="0.35">
      <c r="A1276" s="40"/>
    </row>
    <row r="1277" spans="1:1" x14ac:dyDescent="0.35">
      <c r="A1277" s="40"/>
    </row>
    <row r="1278" spans="1:1" x14ac:dyDescent="0.35">
      <c r="A1278" s="40"/>
    </row>
    <row r="1279" spans="1:1" x14ac:dyDescent="0.35">
      <c r="A1279" s="40"/>
    </row>
    <row r="1280" spans="1:1" x14ac:dyDescent="0.35">
      <c r="A1280" s="40"/>
    </row>
    <row r="1281" spans="1:1" x14ac:dyDescent="0.35">
      <c r="A1281" s="40"/>
    </row>
    <row r="1282" spans="1:1" x14ac:dyDescent="0.35">
      <c r="A1282" s="40"/>
    </row>
    <row r="1283" spans="1:1" x14ac:dyDescent="0.35">
      <c r="A1283" s="40"/>
    </row>
    <row r="1284" spans="1:1" x14ac:dyDescent="0.35">
      <c r="A1284" s="40"/>
    </row>
    <row r="1285" spans="1:1" x14ac:dyDescent="0.35">
      <c r="A1285" s="40"/>
    </row>
    <row r="1286" spans="1:1" x14ac:dyDescent="0.35">
      <c r="A1286" s="40"/>
    </row>
    <row r="1287" spans="1:1" x14ac:dyDescent="0.35">
      <c r="A1287" s="40"/>
    </row>
    <row r="1288" spans="1:1" x14ac:dyDescent="0.35">
      <c r="A1288" s="40"/>
    </row>
    <row r="1289" spans="1:1" x14ac:dyDescent="0.35">
      <c r="A1289" s="40"/>
    </row>
    <row r="1290" spans="1:1" x14ac:dyDescent="0.35">
      <c r="A1290" s="40"/>
    </row>
    <row r="1291" spans="1:1" x14ac:dyDescent="0.35">
      <c r="A1291" s="40"/>
    </row>
    <row r="1292" spans="1:1" x14ac:dyDescent="0.35">
      <c r="A1292" s="40"/>
    </row>
    <row r="1293" spans="1:1" x14ac:dyDescent="0.35">
      <c r="A1293" s="40"/>
    </row>
    <row r="1294" spans="1:1" x14ac:dyDescent="0.35">
      <c r="A1294" s="40"/>
    </row>
    <row r="1295" spans="1:1" x14ac:dyDescent="0.35">
      <c r="A1295" s="40"/>
    </row>
    <row r="1296" spans="1:1" x14ac:dyDescent="0.35">
      <c r="A1296" s="40"/>
    </row>
    <row r="1297" spans="1:1" x14ac:dyDescent="0.35">
      <c r="A1297" s="40"/>
    </row>
    <row r="1298" spans="1:1" x14ac:dyDescent="0.35">
      <c r="A1298" s="40"/>
    </row>
    <row r="1299" spans="1:1" x14ac:dyDescent="0.35">
      <c r="A1299" s="40"/>
    </row>
    <row r="1300" spans="1:1" x14ac:dyDescent="0.35">
      <c r="A1300" s="40"/>
    </row>
    <row r="1301" spans="1:1" x14ac:dyDescent="0.35">
      <c r="A1301" s="40"/>
    </row>
    <row r="1302" spans="1:1" x14ac:dyDescent="0.35">
      <c r="A1302" s="40"/>
    </row>
    <row r="1303" spans="1:1" x14ac:dyDescent="0.35">
      <c r="A1303" s="40"/>
    </row>
    <row r="1304" spans="1:1" x14ac:dyDescent="0.35">
      <c r="A1304" s="40"/>
    </row>
    <row r="1305" spans="1:1" x14ac:dyDescent="0.35">
      <c r="A1305" s="40"/>
    </row>
    <row r="1306" spans="1:1" x14ac:dyDescent="0.35">
      <c r="A1306" s="40"/>
    </row>
    <row r="1307" spans="1:1" x14ac:dyDescent="0.35">
      <c r="A1307" s="40"/>
    </row>
    <row r="1308" spans="1:1" x14ac:dyDescent="0.35">
      <c r="A1308" s="40"/>
    </row>
    <row r="1309" spans="1:1" x14ac:dyDescent="0.35">
      <c r="A1309" s="40"/>
    </row>
    <row r="1310" spans="1:1" x14ac:dyDescent="0.35">
      <c r="A1310" s="40"/>
    </row>
    <row r="1311" spans="1:1" x14ac:dyDescent="0.35">
      <c r="A1311" s="40"/>
    </row>
    <row r="1312" spans="1:1" x14ac:dyDescent="0.35">
      <c r="A1312" s="40"/>
    </row>
    <row r="1313" spans="1:1" x14ac:dyDescent="0.35">
      <c r="A1313" s="40"/>
    </row>
    <row r="1314" spans="1:1" x14ac:dyDescent="0.35">
      <c r="A1314" s="40"/>
    </row>
    <row r="1315" spans="1:1" x14ac:dyDescent="0.35">
      <c r="A1315" s="40"/>
    </row>
    <row r="1316" spans="1:1" x14ac:dyDescent="0.35">
      <c r="A1316" s="40"/>
    </row>
    <row r="1317" spans="1:1" x14ac:dyDescent="0.35">
      <c r="A1317" s="40"/>
    </row>
    <row r="1318" spans="1:1" x14ac:dyDescent="0.35">
      <c r="A1318" s="40"/>
    </row>
    <row r="1319" spans="1:1" x14ac:dyDescent="0.35">
      <c r="A1319" s="40"/>
    </row>
    <row r="1320" spans="1:1" x14ac:dyDescent="0.35">
      <c r="A1320" s="40"/>
    </row>
    <row r="1321" spans="1:1" x14ac:dyDescent="0.35">
      <c r="A1321" s="40"/>
    </row>
    <row r="1322" spans="1:1" x14ac:dyDescent="0.35">
      <c r="A1322" s="40"/>
    </row>
    <row r="1323" spans="1:1" x14ac:dyDescent="0.35">
      <c r="A1323" s="40"/>
    </row>
    <row r="1324" spans="1:1" x14ac:dyDescent="0.35">
      <c r="A1324" s="40"/>
    </row>
    <row r="1325" spans="1:1" x14ac:dyDescent="0.35">
      <c r="A1325" s="40"/>
    </row>
    <row r="1326" spans="1:1" x14ac:dyDescent="0.35">
      <c r="A1326" s="40"/>
    </row>
    <row r="1327" spans="1:1" x14ac:dyDescent="0.35">
      <c r="A1327" s="40"/>
    </row>
    <row r="1328" spans="1:1" x14ac:dyDescent="0.35">
      <c r="A1328" s="40"/>
    </row>
    <row r="1329" spans="1:1" x14ac:dyDescent="0.35">
      <c r="A1329" s="40"/>
    </row>
    <row r="1330" spans="1:1" x14ac:dyDescent="0.35">
      <c r="A1330" s="40"/>
    </row>
    <row r="1331" spans="1:1" x14ac:dyDescent="0.35">
      <c r="A1331" s="40"/>
    </row>
    <row r="1332" spans="1:1" x14ac:dyDescent="0.35">
      <c r="A1332" s="40"/>
    </row>
    <row r="1333" spans="1:1" x14ac:dyDescent="0.35">
      <c r="A1333" s="40"/>
    </row>
    <row r="1334" spans="1:1" x14ac:dyDescent="0.35">
      <c r="A1334" s="40"/>
    </row>
    <row r="1335" spans="1:1" x14ac:dyDescent="0.35">
      <c r="A1335" s="40"/>
    </row>
  </sheetData>
  <sortState xmlns:xlrd2="http://schemas.microsoft.com/office/spreadsheetml/2017/richdata2" ref="A2:A3473">
    <sortCondition ref="A5:A347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2DD84-C0E3-481B-85DD-8F6B87D542AC}">
  <dimension ref="A1:F1335"/>
  <sheetViews>
    <sheetView workbookViewId="0">
      <selection activeCell="F3" sqref="F3"/>
    </sheetView>
  </sheetViews>
  <sheetFormatPr defaultRowHeight="14.5" x14ac:dyDescent="0.35"/>
  <cols>
    <col min="1" max="2" width="10.453125" bestFit="1" customWidth="1"/>
    <col min="3" max="3" width="14.08984375" bestFit="1" customWidth="1"/>
    <col min="4" max="4" width="16" bestFit="1" customWidth="1"/>
    <col min="5" max="5" width="13.54296875" bestFit="1" customWidth="1"/>
    <col min="6" max="6" width="14.54296875" bestFit="1" customWidth="1"/>
  </cols>
  <sheetData>
    <row r="1" spans="1:6" x14ac:dyDescent="0.35">
      <c r="A1" s="39" t="s">
        <v>375</v>
      </c>
      <c r="B1" s="31" t="s">
        <v>376</v>
      </c>
      <c r="C1" s="31" t="s">
        <v>377</v>
      </c>
      <c r="D1" s="31" t="s">
        <v>378</v>
      </c>
      <c r="E1" s="31" t="s">
        <v>379</v>
      </c>
      <c r="F1" s="31" t="s">
        <v>383</v>
      </c>
    </row>
    <row r="2" spans="1:6" x14ac:dyDescent="0.35">
      <c r="A2" s="40">
        <v>42376</v>
      </c>
      <c r="B2" s="40">
        <v>43829</v>
      </c>
      <c r="F2" s="40"/>
    </row>
    <row r="3" spans="1:6" x14ac:dyDescent="0.35">
      <c r="A3" s="40">
        <v>42377</v>
      </c>
      <c r="B3" s="40">
        <v>43828</v>
      </c>
    </row>
    <row r="4" spans="1:6" x14ac:dyDescent="0.35">
      <c r="A4" s="40">
        <v>42379</v>
      </c>
      <c r="B4" s="40">
        <v>43827</v>
      </c>
    </row>
    <row r="5" spans="1:6" x14ac:dyDescent="0.35">
      <c r="A5" s="40">
        <v>42381</v>
      </c>
      <c r="B5" s="40">
        <v>43826</v>
      </c>
    </row>
    <row r="6" spans="1:6" x14ac:dyDescent="0.35">
      <c r="A6" s="40">
        <v>42382</v>
      </c>
      <c r="B6" s="40">
        <v>43825</v>
      </c>
      <c r="C6" s="40"/>
    </row>
    <row r="7" spans="1:6" x14ac:dyDescent="0.35">
      <c r="A7" s="40">
        <v>42383</v>
      </c>
      <c r="B7" s="40">
        <v>43824</v>
      </c>
    </row>
    <row r="8" spans="1:6" x14ac:dyDescent="0.35">
      <c r="A8" s="40">
        <v>42384</v>
      </c>
      <c r="B8" s="40">
        <v>43823</v>
      </c>
    </row>
    <row r="9" spans="1:6" x14ac:dyDescent="0.35">
      <c r="A9" s="40">
        <v>42385</v>
      </c>
      <c r="B9" s="40">
        <v>43822</v>
      </c>
    </row>
    <row r="10" spans="1:6" x14ac:dyDescent="0.35">
      <c r="A10" s="40">
        <v>42386</v>
      </c>
      <c r="B10" s="40">
        <v>43821</v>
      </c>
    </row>
    <row r="11" spans="1:6" x14ac:dyDescent="0.35">
      <c r="A11" s="40">
        <v>42387</v>
      </c>
      <c r="B11" s="40">
        <v>43820</v>
      </c>
    </row>
    <row r="12" spans="1:6" x14ac:dyDescent="0.35">
      <c r="A12" s="40">
        <v>42389</v>
      </c>
      <c r="B12" s="40">
        <v>43819</v>
      </c>
    </row>
    <row r="13" spans="1:6" x14ac:dyDescent="0.35">
      <c r="A13" s="40">
        <v>42390</v>
      </c>
      <c r="B13" s="40">
        <v>43818</v>
      </c>
    </row>
    <row r="14" spans="1:6" x14ac:dyDescent="0.35">
      <c r="A14" s="40">
        <v>42392</v>
      </c>
      <c r="B14" s="40">
        <v>43817</v>
      </c>
    </row>
    <row r="15" spans="1:6" x14ac:dyDescent="0.35">
      <c r="A15" s="40">
        <v>42394</v>
      </c>
      <c r="B15" s="40">
        <v>43816</v>
      </c>
    </row>
    <row r="16" spans="1:6" x14ac:dyDescent="0.35">
      <c r="A16" s="40">
        <v>42395</v>
      </c>
      <c r="B16" s="40">
        <v>43815</v>
      </c>
    </row>
    <row r="17" spans="1:2" x14ac:dyDescent="0.35">
      <c r="A17" s="40">
        <v>42396</v>
      </c>
      <c r="B17" s="40">
        <v>43814</v>
      </c>
    </row>
    <row r="18" spans="1:2" x14ac:dyDescent="0.35">
      <c r="A18" s="40">
        <v>42397</v>
      </c>
      <c r="B18" s="40">
        <v>43813</v>
      </c>
    </row>
    <row r="19" spans="1:2" x14ac:dyDescent="0.35">
      <c r="A19" s="40">
        <v>42398</v>
      </c>
      <c r="B19" s="40">
        <v>43812</v>
      </c>
    </row>
    <row r="20" spans="1:2" x14ac:dyDescent="0.35">
      <c r="A20" s="40">
        <v>42400</v>
      </c>
      <c r="B20" s="40">
        <v>43810</v>
      </c>
    </row>
    <row r="21" spans="1:2" x14ac:dyDescent="0.35">
      <c r="A21" s="40">
        <v>42402</v>
      </c>
      <c r="B21" s="40">
        <v>43809</v>
      </c>
    </row>
    <row r="22" spans="1:2" x14ac:dyDescent="0.35">
      <c r="A22" s="40">
        <v>42403</v>
      </c>
      <c r="B22" s="40">
        <v>43808</v>
      </c>
    </row>
    <row r="23" spans="1:2" x14ac:dyDescent="0.35">
      <c r="A23" s="40">
        <v>42404</v>
      </c>
      <c r="B23" s="40">
        <v>43807</v>
      </c>
    </row>
    <row r="24" spans="1:2" x14ac:dyDescent="0.35">
      <c r="A24" s="40">
        <v>42406</v>
      </c>
      <c r="B24" s="40">
        <v>43806</v>
      </c>
    </row>
    <row r="25" spans="1:2" x14ac:dyDescent="0.35">
      <c r="A25" s="40">
        <v>42408</v>
      </c>
      <c r="B25" s="40">
        <v>43805</v>
      </c>
    </row>
    <row r="26" spans="1:2" x14ac:dyDescent="0.35">
      <c r="A26" s="40">
        <v>42409</v>
      </c>
      <c r="B26" s="40">
        <v>43804</v>
      </c>
    </row>
    <row r="27" spans="1:2" x14ac:dyDescent="0.35">
      <c r="A27" s="40">
        <v>42410</v>
      </c>
      <c r="B27" s="40">
        <v>43803</v>
      </c>
    </row>
    <row r="28" spans="1:2" x14ac:dyDescent="0.35">
      <c r="A28" s="40">
        <v>42412</v>
      </c>
      <c r="B28" s="40">
        <v>43802</v>
      </c>
    </row>
    <row r="29" spans="1:2" x14ac:dyDescent="0.35">
      <c r="A29" s="40">
        <v>42415</v>
      </c>
      <c r="B29" s="40">
        <v>43801</v>
      </c>
    </row>
    <row r="30" spans="1:2" x14ac:dyDescent="0.35">
      <c r="A30" s="40">
        <v>42418</v>
      </c>
      <c r="B30" s="40">
        <v>43800</v>
      </c>
    </row>
    <row r="31" spans="1:2" x14ac:dyDescent="0.35">
      <c r="A31" s="40"/>
      <c r="B31" s="40"/>
    </row>
    <row r="32" spans="1:2" x14ac:dyDescent="0.35">
      <c r="A32" s="40"/>
      <c r="B32" s="40"/>
    </row>
    <row r="33" spans="1:2" x14ac:dyDescent="0.35">
      <c r="A33" s="40"/>
      <c r="B33" s="40"/>
    </row>
    <row r="34" spans="1:2" x14ac:dyDescent="0.35">
      <c r="A34" s="40"/>
      <c r="B34" s="40"/>
    </row>
    <row r="35" spans="1:2" x14ac:dyDescent="0.35">
      <c r="A35" s="40"/>
      <c r="B35" s="40"/>
    </row>
    <row r="36" spans="1:2" x14ac:dyDescent="0.35">
      <c r="A36" s="40"/>
      <c r="B36" s="40"/>
    </row>
    <row r="37" spans="1:2" x14ac:dyDescent="0.35">
      <c r="A37" s="40"/>
      <c r="B37" s="40"/>
    </row>
    <row r="38" spans="1:2" x14ac:dyDescent="0.35">
      <c r="A38" s="40"/>
      <c r="B38" s="40"/>
    </row>
    <row r="39" spans="1:2" x14ac:dyDescent="0.35">
      <c r="A39" s="40"/>
      <c r="B39" s="40"/>
    </row>
    <row r="40" spans="1:2" x14ac:dyDescent="0.35">
      <c r="A40" s="40"/>
      <c r="B40" s="40"/>
    </row>
    <row r="41" spans="1:2" x14ac:dyDescent="0.35">
      <c r="A41" s="40"/>
      <c r="B41" s="40"/>
    </row>
    <row r="42" spans="1:2" x14ac:dyDescent="0.35">
      <c r="A42" s="40"/>
      <c r="B42" s="40"/>
    </row>
    <row r="43" spans="1:2" x14ac:dyDescent="0.35">
      <c r="A43" s="40"/>
      <c r="B43" s="40"/>
    </row>
    <row r="44" spans="1:2" x14ac:dyDescent="0.35">
      <c r="A44" s="40"/>
      <c r="B44" s="40"/>
    </row>
    <row r="45" spans="1:2" x14ac:dyDescent="0.35">
      <c r="A45" s="40"/>
      <c r="B45" s="40"/>
    </row>
    <row r="46" spans="1:2" x14ac:dyDescent="0.35">
      <c r="A46" s="40"/>
      <c r="B46" s="40"/>
    </row>
    <row r="47" spans="1:2" x14ac:dyDescent="0.35">
      <c r="A47" s="40"/>
      <c r="B47" s="40"/>
    </row>
    <row r="48" spans="1:2" x14ac:dyDescent="0.35">
      <c r="A48" s="40"/>
      <c r="B48" s="40"/>
    </row>
    <row r="49" spans="1:2" x14ac:dyDescent="0.35">
      <c r="A49" s="40"/>
      <c r="B49" s="40"/>
    </row>
    <row r="50" spans="1:2" x14ac:dyDescent="0.35">
      <c r="A50" s="40"/>
      <c r="B50" s="40"/>
    </row>
    <row r="51" spans="1:2" x14ac:dyDescent="0.35">
      <c r="A51" s="40"/>
      <c r="B51" s="40"/>
    </row>
    <row r="52" spans="1:2" x14ac:dyDescent="0.35">
      <c r="A52" s="40"/>
      <c r="B52" s="40"/>
    </row>
    <row r="53" spans="1:2" x14ac:dyDescent="0.35">
      <c r="A53" s="40"/>
      <c r="B53" s="40"/>
    </row>
    <row r="54" spans="1:2" x14ac:dyDescent="0.35">
      <c r="A54" s="40"/>
      <c r="B54" s="40"/>
    </row>
    <row r="55" spans="1:2" x14ac:dyDescent="0.35">
      <c r="A55" s="40"/>
      <c r="B55" s="40"/>
    </row>
    <row r="56" spans="1:2" x14ac:dyDescent="0.35">
      <c r="A56" s="40"/>
      <c r="B56" s="40"/>
    </row>
    <row r="57" spans="1:2" x14ac:dyDescent="0.35">
      <c r="A57" s="40"/>
      <c r="B57" s="40"/>
    </row>
    <row r="58" spans="1:2" x14ac:dyDescent="0.35">
      <c r="A58" s="40"/>
      <c r="B58" s="40"/>
    </row>
    <row r="59" spans="1:2" x14ac:dyDescent="0.35">
      <c r="A59" s="40"/>
      <c r="B59" s="40"/>
    </row>
    <row r="60" spans="1:2" x14ac:dyDescent="0.35">
      <c r="A60" s="40"/>
      <c r="B60" s="40"/>
    </row>
    <row r="61" spans="1:2" x14ac:dyDescent="0.35">
      <c r="A61" s="40"/>
      <c r="B61" s="40"/>
    </row>
    <row r="62" spans="1:2" x14ac:dyDescent="0.35">
      <c r="A62" s="40"/>
      <c r="B62" s="40"/>
    </row>
    <row r="63" spans="1:2" x14ac:dyDescent="0.35">
      <c r="A63" s="40"/>
      <c r="B63" s="40"/>
    </row>
    <row r="64" spans="1:2" x14ac:dyDescent="0.35">
      <c r="A64" s="40"/>
      <c r="B64" s="40"/>
    </row>
    <row r="65" spans="1:2" x14ac:dyDescent="0.35">
      <c r="A65" s="40"/>
      <c r="B65" s="40"/>
    </row>
    <row r="66" spans="1:2" x14ac:dyDescent="0.35">
      <c r="A66" s="40"/>
      <c r="B66" s="40"/>
    </row>
    <row r="67" spans="1:2" x14ac:dyDescent="0.35">
      <c r="A67" s="40"/>
      <c r="B67" s="40"/>
    </row>
    <row r="68" spans="1:2" x14ac:dyDescent="0.35">
      <c r="A68" s="40"/>
      <c r="B68" s="40"/>
    </row>
    <row r="69" spans="1:2" x14ac:dyDescent="0.35">
      <c r="A69" s="40"/>
      <c r="B69" s="40"/>
    </row>
    <row r="70" spans="1:2" x14ac:dyDescent="0.35">
      <c r="A70" s="40"/>
      <c r="B70" s="40"/>
    </row>
    <row r="71" spans="1:2" x14ac:dyDescent="0.35">
      <c r="A71" s="40"/>
      <c r="B71" s="40"/>
    </row>
    <row r="72" spans="1:2" x14ac:dyDescent="0.35">
      <c r="A72" s="40"/>
      <c r="B72" s="40"/>
    </row>
    <row r="73" spans="1:2" x14ac:dyDescent="0.35">
      <c r="A73" s="40"/>
      <c r="B73" s="40"/>
    </row>
    <row r="74" spans="1:2" x14ac:dyDescent="0.35">
      <c r="A74" s="40"/>
      <c r="B74" s="40"/>
    </row>
    <row r="75" spans="1:2" x14ac:dyDescent="0.35">
      <c r="A75" s="40"/>
      <c r="B75" s="40"/>
    </row>
    <row r="76" spans="1:2" x14ac:dyDescent="0.35">
      <c r="A76" s="40"/>
      <c r="B76" s="40"/>
    </row>
    <row r="77" spans="1:2" x14ac:dyDescent="0.35">
      <c r="A77" s="40"/>
      <c r="B77" s="40"/>
    </row>
    <row r="78" spans="1:2" x14ac:dyDescent="0.35">
      <c r="A78" s="40"/>
      <c r="B78" s="40"/>
    </row>
    <row r="79" spans="1:2" x14ac:dyDescent="0.35">
      <c r="A79" s="40"/>
      <c r="B79" s="40"/>
    </row>
    <row r="80" spans="1:2" x14ac:dyDescent="0.35">
      <c r="A80" s="40"/>
      <c r="B80" s="40"/>
    </row>
    <row r="81" spans="1:2" x14ac:dyDescent="0.35">
      <c r="A81" s="40"/>
      <c r="B81" s="40"/>
    </row>
    <row r="82" spans="1:2" x14ac:dyDescent="0.35">
      <c r="A82" s="40"/>
      <c r="B82" s="40"/>
    </row>
    <row r="83" spans="1:2" x14ac:dyDescent="0.35">
      <c r="A83" s="40"/>
      <c r="B83" s="40"/>
    </row>
    <row r="84" spans="1:2" x14ac:dyDescent="0.35">
      <c r="A84" s="40"/>
      <c r="B84" s="40"/>
    </row>
    <row r="85" spans="1:2" x14ac:dyDescent="0.35">
      <c r="A85" s="40"/>
      <c r="B85" s="40"/>
    </row>
    <row r="86" spans="1:2" x14ac:dyDescent="0.35">
      <c r="A86" s="40"/>
      <c r="B86" s="40"/>
    </row>
    <row r="87" spans="1:2" x14ac:dyDescent="0.35">
      <c r="A87" s="40"/>
      <c r="B87" s="40"/>
    </row>
    <row r="88" spans="1:2" x14ac:dyDescent="0.35">
      <c r="A88" s="40"/>
      <c r="B88" s="40"/>
    </row>
    <row r="89" spans="1:2" x14ac:dyDescent="0.35">
      <c r="A89" s="40"/>
      <c r="B89" s="40"/>
    </row>
    <row r="90" spans="1:2" x14ac:dyDescent="0.35">
      <c r="A90" s="40"/>
      <c r="B90" s="40"/>
    </row>
    <row r="91" spans="1:2" x14ac:dyDescent="0.35">
      <c r="A91" s="40"/>
      <c r="B91" s="40"/>
    </row>
    <row r="92" spans="1:2" x14ac:dyDescent="0.35">
      <c r="A92" s="40"/>
      <c r="B92" s="40"/>
    </row>
    <row r="93" spans="1:2" x14ac:dyDescent="0.35">
      <c r="A93" s="40"/>
      <c r="B93" s="40"/>
    </row>
    <row r="94" spans="1:2" x14ac:dyDescent="0.35">
      <c r="A94" s="40"/>
      <c r="B94" s="40"/>
    </row>
    <row r="95" spans="1:2" x14ac:dyDescent="0.35">
      <c r="A95" s="40"/>
      <c r="B95" s="40"/>
    </row>
    <row r="96" spans="1:2" x14ac:dyDescent="0.35">
      <c r="A96" s="40"/>
      <c r="B96" s="40"/>
    </row>
    <row r="97" spans="1:2" x14ac:dyDescent="0.35">
      <c r="A97" s="40"/>
      <c r="B97" s="40"/>
    </row>
    <row r="98" spans="1:2" x14ac:dyDescent="0.35">
      <c r="A98" s="40"/>
      <c r="B98" s="40"/>
    </row>
    <row r="99" spans="1:2" x14ac:dyDescent="0.35">
      <c r="A99" s="40"/>
      <c r="B99" s="40"/>
    </row>
    <row r="100" spans="1:2" x14ac:dyDescent="0.35">
      <c r="A100" s="40"/>
      <c r="B100" s="40"/>
    </row>
    <row r="101" spans="1:2" x14ac:dyDescent="0.35">
      <c r="A101" s="40"/>
      <c r="B101" s="40"/>
    </row>
    <row r="102" spans="1:2" x14ac:dyDescent="0.35">
      <c r="A102" s="40"/>
      <c r="B102" s="40"/>
    </row>
    <row r="103" spans="1:2" x14ac:dyDescent="0.35">
      <c r="A103" s="40"/>
      <c r="B103" s="40"/>
    </row>
    <row r="104" spans="1:2" x14ac:dyDescent="0.35">
      <c r="A104" s="40"/>
      <c r="B104" s="40"/>
    </row>
    <row r="105" spans="1:2" x14ac:dyDescent="0.35">
      <c r="A105" s="40"/>
      <c r="B105" s="40"/>
    </row>
    <row r="106" spans="1:2" x14ac:dyDescent="0.35">
      <c r="A106" s="40"/>
      <c r="B106" s="40"/>
    </row>
    <row r="107" spans="1:2" x14ac:dyDescent="0.35">
      <c r="A107" s="40"/>
      <c r="B107" s="40"/>
    </row>
    <row r="108" spans="1:2" x14ac:dyDescent="0.35">
      <c r="A108" s="40"/>
      <c r="B108" s="40"/>
    </row>
    <row r="109" spans="1:2" x14ac:dyDescent="0.35">
      <c r="A109" s="40"/>
      <c r="B109" s="40"/>
    </row>
    <row r="110" spans="1:2" x14ac:dyDescent="0.35">
      <c r="A110" s="40"/>
      <c r="B110" s="40"/>
    </row>
    <row r="111" spans="1:2" x14ac:dyDescent="0.35">
      <c r="A111" s="40"/>
      <c r="B111" s="40"/>
    </row>
    <row r="112" spans="1:2" x14ac:dyDescent="0.35">
      <c r="A112" s="40"/>
      <c r="B112" s="40"/>
    </row>
    <row r="113" spans="1:2" x14ac:dyDescent="0.35">
      <c r="A113" s="40"/>
      <c r="B113" s="40"/>
    </row>
    <row r="114" spans="1:2" x14ac:dyDescent="0.35">
      <c r="A114" s="40"/>
      <c r="B114" s="40"/>
    </row>
    <row r="115" spans="1:2" x14ac:dyDescent="0.35">
      <c r="A115" s="40"/>
      <c r="B115" s="40"/>
    </row>
    <row r="116" spans="1:2" x14ac:dyDescent="0.35">
      <c r="A116" s="40"/>
      <c r="B116" s="40"/>
    </row>
    <row r="117" spans="1:2" x14ac:dyDescent="0.35">
      <c r="A117" s="40"/>
      <c r="B117" s="40"/>
    </row>
    <row r="118" spans="1:2" x14ac:dyDescent="0.35">
      <c r="A118" s="40"/>
      <c r="B118" s="40"/>
    </row>
    <row r="119" spans="1:2" x14ac:dyDescent="0.35">
      <c r="A119" s="40"/>
      <c r="B119" s="40"/>
    </row>
    <row r="120" spans="1:2" x14ac:dyDescent="0.35">
      <c r="A120" s="40"/>
      <c r="B120" s="40"/>
    </row>
    <row r="121" spans="1:2" x14ac:dyDescent="0.35">
      <c r="A121" s="40"/>
      <c r="B121" s="40"/>
    </row>
    <row r="122" spans="1:2" x14ac:dyDescent="0.35">
      <c r="A122" s="40"/>
      <c r="B122" s="40"/>
    </row>
    <row r="123" spans="1:2" x14ac:dyDescent="0.35">
      <c r="A123" s="40"/>
      <c r="B123" s="40"/>
    </row>
    <row r="124" spans="1:2" x14ac:dyDescent="0.35">
      <c r="A124" s="40"/>
      <c r="B124" s="40"/>
    </row>
    <row r="125" spans="1:2" x14ac:dyDescent="0.35">
      <c r="A125" s="40"/>
      <c r="B125" s="40"/>
    </row>
    <row r="126" spans="1:2" x14ac:dyDescent="0.35">
      <c r="A126" s="40"/>
      <c r="B126" s="40"/>
    </row>
    <row r="127" spans="1:2" x14ac:dyDescent="0.35">
      <c r="A127" s="40"/>
      <c r="B127" s="40"/>
    </row>
    <row r="128" spans="1:2" x14ac:dyDescent="0.35">
      <c r="A128" s="40"/>
      <c r="B128" s="40"/>
    </row>
    <row r="129" spans="1:2" x14ac:dyDescent="0.35">
      <c r="A129" s="40"/>
      <c r="B129" s="40"/>
    </row>
    <row r="130" spans="1:2" x14ac:dyDescent="0.35">
      <c r="A130" s="40"/>
      <c r="B130" s="40"/>
    </row>
    <row r="131" spans="1:2" x14ac:dyDescent="0.35">
      <c r="A131" s="40"/>
      <c r="B131" s="40"/>
    </row>
    <row r="132" spans="1:2" x14ac:dyDescent="0.35">
      <c r="A132" s="40"/>
      <c r="B132" s="40"/>
    </row>
    <row r="133" spans="1:2" x14ac:dyDescent="0.35">
      <c r="A133" s="40"/>
      <c r="B133" s="40"/>
    </row>
    <row r="134" spans="1:2" x14ac:dyDescent="0.35">
      <c r="A134" s="40"/>
      <c r="B134" s="40"/>
    </row>
    <row r="135" spans="1:2" x14ac:dyDescent="0.35">
      <c r="A135" s="40"/>
      <c r="B135" s="40"/>
    </row>
    <row r="136" spans="1:2" x14ac:dyDescent="0.35">
      <c r="A136" s="40"/>
      <c r="B136" s="40"/>
    </row>
    <row r="137" spans="1:2" x14ac:dyDescent="0.35">
      <c r="A137" s="40"/>
      <c r="B137" s="40"/>
    </row>
    <row r="138" spans="1:2" x14ac:dyDescent="0.35">
      <c r="A138" s="40"/>
      <c r="B138" s="40"/>
    </row>
    <row r="139" spans="1:2" x14ac:dyDescent="0.35">
      <c r="A139" s="40"/>
      <c r="B139" s="40"/>
    </row>
    <row r="140" spans="1:2" x14ac:dyDescent="0.35">
      <c r="A140" s="40"/>
      <c r="B140" s="40"/>
    </row>
    <row r="141" spans="1:2" x14ac:dyDescent="0.35">
      <c r="A141" s="40"/>
      <c r="B141" s="40"/>
    </row>
    <row r="142" spans="1:2" x14ac:dyDescent="0.35">
      <c r="A142" s="40"/>
      <c r="B142" s="40"/>
    </row>
    <row r="143" spans="1:2" x14ac:dyDescent="0.35">
      <c r="A143" s="40"/>
      <c r="B143" s="40"/>
    </row>
    <row r="144" spans="1:2" x14ac:dyDescent="0.35">
      <c r="A144" s="40"/>
      <c r="B144" s="40"/>
    </row>
    <row r="145" spans="1:2" x14ac:dyDescent="0.35">
      <c r="A145" s="40"/>
      <c r="B145" s="40"/>
    </row>
    <row r="146" spans="1:2" x14ac:dyDescent="0.35">
      <c r="A146" s="40"/>
      <c r="B146" s="40"/>
    </row>
    <row r="147" spans="1:2" x14ac:dyDescent="0.35">
      <c r="A147" s="40"/>
      <c r="B147" s="40"/>
    </row>
    <row r="148" spans="1:2" x14ac:dyDescent="0.35">
      <c r="A148" s="40"/>
      <c r="B148" s="40"/>
    </row>
    <row r="149" spans="1:2" x14ac:dyDescent="0.35">
      <c r="A149" s="40"/>
      <c r="B149" s="40"/>
    </row>
    <row r="150" spans="1:2" x14ac:dyDescent="0.35">
      <c r="A150" s="40"/>
      <c r="B150" s="40"/>
    </row>
    <row r="151" spans="1:2" x14ac:dyDescent="0.35">
      <c r="A151" s="40"/>
      <c r="B151" s="40"/>
    </row>
    <row r="152" spans="1:2" x14ac:dyDescent="0.35">
      <c r="A152" s="40"/>
      <c r="B152" s="40"/>
    </row>
    <row r="153" spans="1:2" x14ac:dyDescent="0.35">
      <c r="A153" s="40"/>
      <c r="B153" s="40"/>
    </row>
    <row r="154" spans="1:2" x14ac:dyDescent="0.35">
      <c r="A154" s="40"/>
      <c r="B154" s="40"/>
    </row>
    <row r="155" spans="1:2" x14ac:dyDescent="0.35">
      <c r="A155" s="40"/>
      <c r="B155" s="40"/>
    </row>
    <row r="156" spans="1:2" x14ac:dyDescent="0.35">
      <c r="A156" s="40"/>
      <c r="B156" s="40"/>
    </row>
    <row r="157" spans="1:2" x14ac:dyDescent="0.35">
      <c r="A157" s="40"/>
      <c r="B157" s="40"/>
    </row>
    <row r="158" spans="1:2" x14ac:dyDescent="0.35">
      <c r="A158" s="40"/>
      <c r="B158" s="40"/>
    </row>
    <row r="159" spans="1:2" x14ac:dyDescent="0.35">
      <c r="A159" s="40"/>
      <c r="B159" s="40"/>
    </row>
    <row r="160" spans="1:2" x14ac:dyDescent="0.35">
      <c r="A160" s="40"/>
      <c r="B160" s="40"/>
    </row>
    <row r="161" spans="1:2" x14ac:dyDescent="0.35">
      <c r="A161" s="40"/>
      <c r="B161" s="40"/>
    </row>
    <row r="162" spans="1:2" x14ac:dyDescent="0.35">
      <c r="A162" s="40"/>
      <c r="B162" s="40"/>
    </row>
    <row r="163" spans="1:2" x14ac:dyDescent="0.35">
      <c r="A163" s="40"/>
      <c r="B163" s="40"/>
    </row>
    <row r="164" spans="1:2" x14ac:dyDescent="0.35">
      <c r="A164" s="40"/>
      <c r="B164" s="40"/>
    </row>
    <row r="165" spans="1:2" x14ac:dyDescent="0.35">
      <c r="A165" s="40"/>
      <c r="B165" s="40"/>
    </row>
    <row r="166" spans="1:2" x14ac:dyDescent="0.35">
      <c r="A166" s="40"/>
      <c r="B166" s="40"/>
    </row>
    <row r="167" spans="1:2" x14ac:dyDescent="0.35">
      <c r="A167" s="40"/>
      <c r="B167" s="40"/>
    </row>
    <row r="168" spans="1:2" x14ac:dyDescent="0.35">
      <c r="A168" s="40"/>
      <c r="B168" s="40"/>
    </row>
    <row r="169" spans="1:2" x14ac:dyDescent="0.35">
      <c r="A169" s="40"/>
      <c r="B169" s="40"/>
    </row>
    <row r="170" spans="1:2" x14ac:dyDescent="0.35">
      <c r="A170" s="40"/>
      <c r="B170" s="40"/>
    </row>
    <row r="171" spans="1:2" x14ac:dyDescent="0.35">
      <c r="A171" s="40"/>
      <c r="B171" s="40"/>
    </row>
    <row r="172" spans="1:2" x14ac:dyDescent="0.35">
      <c r="A172" s="40"/>
      <c r="B172" s="40"/>
    </row>
    <row r="173" spans="1:2" x14ac:dyDescent="0.35">
      <c r="A173" s="40"/>
      <c r="B173" s="40"/>
    </row>
    <row r="174" spans="1:2" x14ac:dyDescent="0.35">
      <c r="A174" s="40"/>
      <c r="B174" s="40"/>
    </row>
    <row r="175" spans="1:2" x14ac:dyDescent="0.35">
      <c r="A175" s="40"/>
      <c r="B175" s="40"/>
    </row>
    <row r="176" spans="1:2" x14ac:dyDescent="0.35">
      <c r="A176" s="40"/>
      <c r="B176" s="40"/>
    </row>
    <row r="177" spans="1:2" x14ac:dyDescent="0.35">
      <c r="A177" s="40"/>
      <c r="B177" s="40"/>
    </row>
    <row r="178" spans="1:2" x14ac:dyDescent="0.35">
      <c r="A178" s="40"/>
      <c r="B178" s="40"/>
    </row>
    <row r="179" spans="1:2" x14ac:dyDescent="0.35">
      <c r="A179" s="40"/>
      <c r="B179" s="40"/>
    </row>
    <row r="180" spans="1:2" x14ac:dyDescent="0.35">
      <c r="A180" s="40"/>
      <c r="B180" s="40"/>
    </row>
    <row r="181" spans="1:2" x14ac:dyDescent="0.35">
      <c r="A181" s="40"/>
      <c r="B181" s="40"/>
    </row>
    <row r="182" spans="1:2" x14ac:dyDescent="0.35">
      <c r="A182" s="40"/>
      <c r="B182" s="40"/>
    </row>
    <row r="183" spans="1:2" x14ac:dyDescent="0.35">
      <c r="A183" s="40"/>
      <c r="B183" s="40"/>
    </row>
    <row r="184" spans="1:2" x14ac:dyDescent="0.35">
      <c r="A184" s="40"/>
      <c r="B184" s="40"/>
    </row>
    <row r="185" spans="1:2" x14ac:dyDescent="0.35">
      <c r="A185" s="40"/>
      <c r="B185" s="40"/>
    </row>
    <row r="186" spans="1:2" x14ac:dyDescent="0.35">
      <c r="A186" s="40"/>
      <c r="B186" s="40"/>
    </row>
    <row r="187" spans="1:2" x14ac:dyDescent="0.35">
      <c r="A187" s="40"/>
      <c r="B187" s="40"/>
    </row>
    <row r="188" spans="1:2" x14ac:dyDescent="0.35">
      <c r="A188" s="40"/>
      <c r="B188" s="40"/>
    </row>
    <row r="189" spans="1:2" x14ac:dyDescent="0.35">
      <c r="A189" s="40"/>
      <c r="B189" s="40"/>
    </row>
    <row r="190" spans="1:2" x14ac:dyDescent="0.35">
      <c r="A190" s="40"/>
      <c r="B190" s="40"/>
    </row>
    <row r="191" spans="1:2" x14ac:dyDescent="0.35">
      <c r="A191" s="40"/>
      <c r="B191" s="40"/>
    </row>
    <row r="192" spans="1:2" x14ac:dyDescent="0.35">
      <c r="A192" s="40"/>
      <c r="B192" s="40"/>
    </row>
    <row r="193" spans="1:2" x14ac:dyDescent="0.35">
      <c r="A193" s="40"/>
      <c r="B193" s="40"/>
    </row>
    <row r="194" spans="1:2" x14ac:dyDescent="0.35">
      <c r="A194" s="40"/>
      <c r="B194" s="40"/>
    </row>
    <row r="195" spans="1:2" x14ac:dyDescent="0.35">
      <c r="A195" s="40"/>
      <c r="B195" s="40"/>
    </row>
    <row r="196" spans="1:2" x14ac:dyDescent="0.35">
      <c r="A196" s="40"/>
      <c r="B196" s="40"/>
    </row>
    <row r="197" spans="1:2" x14ac:dyDescent="0.35">
      <c r="A197" s="40"/>
      <c r="B197" s="40"/>
    </row>
    <row r="198" spans="1:2" x14ac:dyDescent="0.35">
      <c r="A198" s="40"/>
      <c r="B198" s="40"/>
    </row>
    <row r="199" spans="1:2" x14ac:dyDescent="0.35">
      <c r="A199" s="40"/>
      <c r="B199" s="40"/>
    </row>
    <row r="200" spans="1:2" x14ac:dyDescent="0.35">
      <c r="A200" s="40"/>
      <c r="B200" s="40"/>
    </row>
    <row r="201" spans="1:2" x14ac:dyDescent="0.35">
      <c r="A201" s="40"/>
      <c r="B201" s="40"/>
    </row>
    <row r="202" spans="1:2" x14ac:dyDescent="0.35">
      <c r="A202" s="40"/>
      <c r="B202" s="40"/>
    </row>
    <row r="203" spans="1:2" x14ac:dyDescent="0.35">
      <c r="A203" s="40"/>
      <c r="B203" s="40"/>
    </row>
    <row r="204" spans="1:2" x14ac:dyDescent="0.35">
      <c r="A204" s="40"/>
      <c r="B204" s="40"/>
    </row>
    <row r="205" spans="1:2" x14ac:dyDescent="0.35">
      <c r="A205" s="40"/>
      <c r="B205" s="40"/>
    </row>
    <row r="206" spans="1:2" x14ac:dyDescent="0.35">
      <c r="A206" s="40"/>
      <c r="B206" s="40"/>
    </row>
    <row r="207" spans="1:2" x14ac:dyDescent="0.35">
      <c r="A207" s="40"/>
      <c r="B207" s="40"/>
    </row>
    <row r="208" spans="1:2" x14ac:dyDescent="0.35">
      <c r="A208" s="40"/>
      <c r="B208" s="40"/>
    </row>
    <row r="209" spans="1:2" x14ac:dyDescent="0.35">
      <c r="A209" s="40"/>
      <c r="B209" s="40"/>
    </row>
    <row r="210" spans="1:2" x14ac:dyDescent="0.35">
      <c r="A210" s="40"/>
      <c r="B210" s="40"/>
    </row>
    <row r="211" spans="1:2" x14ac:dyDescent="0.35">
      <c r="A211" s="40"/>
      <c r="B211" s="40"/>
    </row>
    <row r="212" spans="1:2" x14ac:dyDescent="0.35">
      <c r="A212" s="40"/>
      <c r="B212" s="40"/>
    </row>
    <row r="213" spans="1:2" x14ac:dyDescent="0.35">
      <c r="A213" s="40"/>
      <c r="B213" s="40"/>
    </row>
    <row r="214" spans="1:2" x14ac:dyDescent="0.35">
      <c r="A214" s="40"/>
      <c r="B214" s="40"/>
    </row>
    <row r="215" spans="1:2" x14ac:dyDescent="0.35">
      <c r="A215" s="40"/>
      <c r="B215" s="40"/>
    </row>
    <row r="216" spans="1:2" x14ac:dyDescent="0.35">
      <c r="A216" s="40"/>
      <c r="B216" s="40"/>
    </row>
    <row r="217" spans="1:2" x14ac:dyDescent="0.35">
      <c r="A217" s="40"/>
      <c r="B217" s="40"/>
    </row>
    <row r="218" spans="1:2" x14ac:dyDescent="0.35">
      <c r="A218" s="40"/>
      <c r="B218" s="40"/>
    </row>
    <row r="219" spans="1:2" x14ac:dyDescent="0.35">
      <c r="A219" s="40"/>
      <c r="B219" s="40"/>
    </row>
    <row r="220" spans="1:2" x14ac:dyDescent="0.35">
      <c r="A220" s="40"/>
      <c r="B220" s="40"/>
    </row>
    <row r="221" spans="1:2" x14ac:dyDescent="0.35">
      <c r="A221" s="40"/>
      <c r="B221" s="40"/>
    </row>
    <row r="222" spans="1:2" x14ac:dyDescent="0.35">
      <c r="A222" s="40"/>
      <c r="B222" s="40"/>
    </row>
    <row r="223" spans="1:2" x14ac:dyDescent="0.35">
      <c r="A223" s="40"/>
      <c r="B223" s="40"/>
    </row>
    <row r="224" spans="1:2" x14ac:dyDescent="0.35">
      <c r="A224" s="40"/>
      <c r="B224" s="40"/>
    </row>
    <row r="225" spans="1:2" x14ac:dyDescent="0.35">
      <c r="A225" s="40"/>
      <c r="B225" s="40"/>
    </row>
    <row r="226" spans="1:2" x14ac:dyDescent="0.35">
      <c r="A226" s="40"/>
      <c r="B226" s="40"/>
    </row>
    <row r="227" spans="1:2" x14ac:dyDescent="0.35">
      <c r="A227" s="40"/>
      <c r="B227" s="40"/>
    </row>
    <row r="228" spans="1:2" x14ac:dyDescent="0.35">
      <c r="A228" s="40"/>
      <c r="B228" s="40"/>
    </row>
    <row r="229" spans="1:2" x14ac:dyDescent="0.35">
      <c r="A229" s="40"/>
      <c r="B229" s="40"/>
    </row>
    <row r="230" spans="1:2" x14ac:dyDescent="0.35">
      <c r="A230" s="40"/>
      <c r="B230" s="40"/>
    </row>
    <row r="231" spans="1:2" x14ac:dyDescent="0.35">
      <c r="A231" s="40"/>
      <c r="B231" s="40"/>
    </row>
    <row r="232" spans="1:2" x14ac:dyDescent="0.35">
      <c r="A232" s="40"/>
      <c r="B232" s="40"/>
    </row>
    <row r="233" spans="1:2" x14ac:dyDescent="0.35">
      <c r="A233" s="40"/>
      <c r="B233" s="40"/>
    </row>
    <row r="234" spans="1:2" x14ac:dyDescent="0.35">
      <c r="A234" s="40"/>
      <c r="B234" s="40"/>
    </row>
    <row r="235" spans="1:2" x14ac:dyDescent="0.35">
      <c r="A235" s="40"/>
      <c r="B235" s="40"/>
    </row>
    <row r="236" spans="1:2" x14ac:dyDescent="0.35">
      <c r="A236" s="40"/>
      <c r="B236" s="40"/>
    </row>
    <row r="237" spans="1:2" x14ac:dyDescent="0.35">
      <c r="A237" s="40"/>
      <c r="B237" s="40"/>
    </row>
    <row r="238" spans="1:2" x14ac:dyDescent="0.35">
      <c r="A238" s="40"/>
      <c r="B238" s="40"/>
    </row>
    <row r="239" spans="1:2" x14ac:dyDescent="0.35">
      <c r="A239" s="40"/>
      <c r="B239" s="40"/>
    </row>
    <row r="240" spans="1:2" x14ac:dyDescent="0.35">
      <c r="A240" s="40"/>
      <c r="B240" s="40"/>
    </row>
    <row r="241" spans="1:2" x14ac:dyDescent="0.35">
      <c r="A241" s="40"/>
      <c r="B241" s="40"/>
    </row>
    <row r="242" spans="1:2" x14ac:dyDescent="0.35">
      <c r="A242" s="40"/>
      <c r="B242" s="40"/>
    </row>
    <row r="243" spans="1:2" x14ac:dyDescent="0.35">
      <c r="A243" s="40"/>
      <c r="B243" s="40"/>
    </row>
    <row r="244" spans="1:2" x14ac:dyDescent="0.35">
      <c r="A244" s="40"/>
      <c r="B244" s="40"/>
    </row>
    <row r="245" spans="1:2" x14ac:dyDescent="0.35">
      <c r="A245" s="40"/>
      <c r="B245" s="40"/>
    </row>
    <row r="246" spans="1:2" x14ac:dyDescent="0.35">
      <c r="A246" s="40"/>
      <c r="B246" s="40"/>
    </row>
    <row r="247" spans="1:2" x14ac:dyDescent="0.35">
      <c r="A247" s="40"/>
      <c r="B247" s="40"/>
    </row>
    <row r="248" spans="1:2" x14ac:dyDescent="0.35">
      <c r="A248" s="40"/>
      <c r="B248" s="40"/>
    </row>
    <row r="249" spans="1:2" x14ac:dyDescent="0.35">
      <c r="A249" s="40"/>
      <c r="B249" s="40"/>
    </row>
    <row r="250" spans="1:2" x14ac:dyDescent="0.35">
      <c r="A250" s="40"/>
      <c r="B250" s="40"/>
    </row>
    <row r="251" spans="1:2" x14ac:dyDescent="0.35">
      <c r="A251" s="40"/>
      <c r="B251" s="40"/>
    </row>
    <row r="252" spans="1:2" x14ac:dyDescent="0.35">
      <c r="A252" s="40"/>
      <c r="B252" s="40"/>
    </row>
    <row r="253" spans="1:2" x14ac:dyDescent="0.35">
      <c r="A253" s="40"/>
      <c r="B253" s="40"/>
    </row>
    <row r="254" spans="1:2" x14ac:dyDescent="0.35">
      <c r="A254" s="40"/>
      <c r="B254" s="40"/>
    </row>
    <row r="255" spans="1:2" x14ac:dyDescent="0.35">
      <c r="A255" s="40"/>
      <c r="B255" s="40"/>
    </row>
    <row r="256" spans="1:2" x14ac:dyDescent="0.35">
      <c r="A256" s="40"/>
      <c r="B256" s="40"/>
    </row>
    <row r="257" spans="1:2" x14ac:dyDescent="0.35">
      <c r="A257" s="40"/>
      <c r="B257" s="40"/>
    </row>
    <row r="258" spans="1:2" x14ac:dyDescent="0.35">
      <c r="A258" s="40"/>
      <c r="B258" s="40"/>
    </row>
    <row r="259" spans="1:2" x14ac:dyDescent="0.35">
      <c r="A259" s="40"/>
      <c r="B259" s="40"/>
    </row>
    <row r="260" spans="1:2" x14ac:dyDescent="0.35">
      <c r="A260" s="40"/>
      <c r="B260" s="40"/>
    </row>
    <row r="261" spans="1:2" x14ac:dyDescent="0.35">
      <c r="A261" s="40"/>
      <c r="B261" s="40"/>
    </row>
    <row r="262" spans="1:2" x14ac:dyDescent="0.35">
      <c r="A262" s="40"/>
      <c r="B262" s="40"/>
    </row>
    <row r="263" spans="1:2" x14ac:dyDescent="0.35">
      <c r="A263" s="40"/>
      <c r="B263" s="40"/>
    </row>
    <row r="264" spans="1:2" x14ac:dyDescent="0.35">
      <c r="A264" s="40"/>
      <c r="B264" s="40"/>
    </row>
    <row r="265" spans="1:2" x14ac:dyDescent="0.35">
      <c r="A265" s="40"/>
      <c r="B265" s="40"/>
    </row>
    <row r="266" spans="1:2" x14ac:dyDescent="0.35">
      <c r="A266" s="40"/>
      <c r="B266" s="40"/>
    </row>
    <row r="267" spans="1:2" x14ac:dyDescent="0.35">
      <c r="A267" s="40"/>
      <c r="B267" s="40"/>
    </row>
    <row r="268" spans="1:2" x14ac:dyDescent="0.35">
      <c r="A268" s="40"/>
      <c r="B268" s="40"/>
    </row>
    <row r="269" spans="1:2" x14ac:dyDescent="0.35">
      <c r="A269" s="40"/>
      <c r="B269" s="40"/>
    </row>
    <row r="270" spans="1:2" x14ac:dyDescent="0.35">
      <c r="A270" s="40"/>
      <c r="B270" s="40"/>
    </row>
    <row r="271" spans="1:2" x14ac:dyDescent="0.35">
      <c r="A271" s="40"/>
      <c r="B271" s="40"/>
    </row>
    <row r="272" spans="1:2" x14ac:dyDescent="0.35">
      <c r="A272" s="40"/>
      <c r="B272" s="40"/>
    </row>
    <row r="273" spans="1:2" x14ac:dyDescent="0.35">
      <c r="A273" s="40"/>
      <c r="B273" s="40"/>
    </row>
    <row r="274" spans="1:2" x14ac:dyDescent="0.35">
      <c r="A274" s="40"/>
      <c r="B274" s="40"/>
    </row>
    <row r="275" spans="1:2" x14ac:dyDescent="0.35">
      <c r="A275" s="40"/>
      <c r="B275" s="40"/>
    </row>
    <row r="276" spans="1:2" x14ac:dyDescent="0.35">
      <c r="A276" s="40"/>
      <c r="B276" s="40"/>
    </row>
    <row r="277" spans="1:2" x14ac:dyDescent="0.35">
      <c r="A277" s="40"/>
      <c r="B277" s="40"/>
    </row>
    <row r="278" spans="1:2" x14ac:dyDescent="0.35">
      <c r="A278" s="40"/>
      <c r="B278" s="40"/>
    </row>
    <row r="279" spans="1:2" x14ac:dyDescent="0.35">
      <c r="A279" s="40"/>
      <c r="B279" s="40"/>
    </row>
    <row r="280" spans="1:2" x14ac:dyDescent="0.35">
      <c r="A280" s="40"/>
      <c r="B280" s="40"/>
    </row>
    <row r="281" spans="1:2" x14ac:dyDescent="0.35">
      <c r="A281" s="40"/>
      <c r="B281" s="40"/>
    </row>
    <row r="282" spans="1:2" x14ac:dyDescent="0.35">
      <c r="A282" s="40"/>
      <c r="B282" s="40"/>
    </row>
    <row r="283" spans="1:2" x14ac:dyDescent="0.35">
      <c r="A283" s="40"/>
      <c r="B283" s="40"/>
    </row>
    <row r="284" spans="1:2" x14ac:dyDescent="0.35">
      <c r="A284" s="40"/>
      <c r="B284" s="40"/>
    </row>
    <row r="285" spans="1:2" x14ac:dyDescent="0.35">
      <c r="A285" s="40"/>
      <c r="B285" s="40"/>
    </row>
    <row r="286" spans="1:2" x14ac:dyDescent="0.35">
      <c r="A286" s="40"/>
      <c r="B286" s="40"/>
    </row>
    <row r="287" spans="1:2" x14ac:dyDescent="0.35">
      <c r="A287" s="40"/>
      <c r="B287" s="40"/>
    </row>
    <row r="288" spans="1:2" x14ac:dyDescent="0.35">
      <c r="A288" s="40"/>
      <c r="B288" s="40"/>
    </row>
    <row r="289" spans="1:2" x14ac:dyDescent="0.35">
      <c r="A289" s="40"/>
      <c r="B289" s="40"/>
    </row>
    <row r="290" spans="1:2" x14ac:dyDescent="0.35">
      <c r="A290" s="40"/>
      <c r="B290" s="40"/>
    </row>
    <row r="291" spans="1:2" x14ac:dyDescent="0.35">
      <c r="A291" s="40"/>
      <c r="B291" s="40"/>
    </row>
    <row r="292" spans="1:2" x14ac:dyDescent="0.35">
      <c r="A292" s="40"/>
      <c r="B292" s="40"/>
    </row>
    <row r="293" spans="1:2" x14ac:dyDescent="0.35">
      <c r="A293" s="40"/>
      <c r="B293" s="40"/>
    </row>
    <row r="294" spans="1:2" x14ac:dyDescent="0.35">
      <c r="A294" s="40"/>
      <c r="B294" s="40"/>
    </row>
    <row r="295" spans="1:2" x14ac:dyDescent="0.35">
      <c r="A295" s="40"/>
      <c r="B295" s="40"/>
    </row>
    <row r="296" spans="1:2" x14ac:dyDescent="0.35">
      <c r="A296" s="40"/>
      <c r="B296" s="40"/>
    </row>
    <row r="297" spans="1:2" x14ac:dyDescent="0.35">
      <c r="A297" s="40"/>
      <c r="B297" s="40"/>
    </row>
    <row r="298" spans="1:2" x14ac:dyDescent="0.35">
      <c r="A298" s="40"/>
      <c r="B298" s="40"/>
    </row>
    <row r="299" spans="1:2" x14ac:dyDescent="0.35">
      <c r="A299" s="40"/>
      <c r="B299" s="40"/>
    </row>
    <row r="300" spans="1:2" x14ac:dyDescent="0.35">
      <c r="A300" s="40"/>
      <c r="B300" s="40"/>
    </row>
    <row r="301" spans="1:2" x14ac:dyDescent="0.35">
      <c r="A301" s="40"/>
      <c r="B301" s="40"/>
    </row>
    <row r="302" spans="1:2" x14ac:dyDescent="0.35">
      <c r="A302" s="40"/>
      <c r="B302" s="40"/>
    </row>
    <row r="303" spans="1:2" x14ac:dyDescent="0.35">
      <c r="A303" s="40"/>
      <c r="B303" s="40"/>
    </row>
    <row r="304" spans="1:2" x14ac:dyDescent="0.35">
      <c r="A304" s="40"/>
      <c r="B304" s="40"/>
    </row>
    <row r="305" spans="1:2" x14ac:dyDescent="0.35">
      <c r="A305" s="40"/>
      <c r="B305" s="40"/>
    </row>
    <row r="306" spans="1:2" x14ac:dyDescent="0.35">
      <c r="A306" s="40"/>
      <c r="B306" s="40"/>
    </row>
    <row r="307" spans="1:2" x14ac:dyDescent="0.35">
      <c r="A307" s="40"/>
      <c r="B307" s="40"/>
    </row>
    <row r="308" spans="1:2" x14ac:dyDescent="0.35">
      <c r="A308" s="40"/>
      <c r="B308" s="40"/>
    </row>
    <row r="309" spans="1:2" x14ac:dyDescent="0.35">
      <c r="A309" s="40"/>
      <c r="B309" s="40"/>
    </row>
    <row r="310" spans="1:2" x14ac:dyDescent="0.35">
      <c r="A310" s="40"/>
      <c r="B310" s="40"/>
    </row>
    <row r="311" spans="1:2" x14ac:dyDescent="0.35">
      <c r="A311" s="40"/>
      <c r="B311" s="40"/>
    </row>
    <row r="312" spans="1:2" x14ac:dyDescent="0.35">
      <c r="A312" s="40"/>
      <c r="B312" s="40"/>
    </row>
    <row r="313" spans="1:2" x14ac:dyDescent="0.35">
      <c r="A313" s="40"/>
      <c r="B313" s="40"/>
    </row>
    <row r="314" spans="1:2" x14ac:dyDescent="0.35">
      <c r="A314" s="40"/>
      <c r="B314" s="40"/>
    </row>
    <row r="315" spans="1:2" x14ac:dyDescent="0.35">
      <c r="A315" s="40"/>
      <c r="B315" s="40"/>
    </row>
    <row r="316" spans="1:2" x14ac:dyDescent="0.35">
      <c r="A316" s="40"/>
      <c r="B316" s="40"/>
    </row>
    <row r="317" spans="1:2" x14ac:dyDescent="0.35">
      <c r="A317" s="40"/>
      <c r="B317" s="40"/>
    </row>
    <row r="318" spans="1:2" x14ac:dyDescent="0.35">
      <c r="A318" s="40"/>
      <c r="B318" s="40"/>
    </row>
    <row r="319" spans="1:2" x14ac:dyDescent="0.35">
      <c r="A319" s="40"/>
      <c r="B319" s="40"/>
    </row>
    <row r="320" spans="1:2" x14ac:dyDescent="0.35">
      <c r="A320" s="40"/>
      <c r="B320" s="40"/>
    </row>
    <row r="321" spans="1:2" x14ac:dyDescent="0.35">
      <c r="A321" s="40"/>
      <c r="B321" s="40"/>
    </row>
    <row r="322" spans="1:2" x14ac:dyDescent="0.35">
      <c r="A322" s="40"/>
      <c r="B322" s="40"/>
    </row>
    <row r="323" spans="1:2" x14ac:dyDescent="0.35">
      <c r="A323" s="40"/>
      <c r="B323" s="40"/>
    </row>
    <row r="324" spans="1:2" x14ac:dyDescent="0.35">
      <c r="A324" s="40"/>
      <c r="B324" s="40"/>
    </row>
    <row r="325" spans="1:2" x14ac:dyDescent="0.35">
      <c r="A325" s="40"/>
      <c r="B325" s="40"/>
    </row>
    <row r="326" spans="1:2" x14ac:dyDescent="0.35">
      <c r="A326" s="40"/>
      <c r="B326" s="40"/>
    </row>
    <row r="327" spans="1:2" x14ac:dyDescent="0.35">
      <c r="A327" s="40"/>
      <c r="B327" s="40"/>
    </row>
    <row r="328" spans="1:2" x14ac:dyDescent="0.35">
      <c r="A328" s="40"/>
      <c r="B328" s="40"/>
    </row>
    <row r="329" spans="1:2" x14ac:dyDescent="0.35">
      <c r="A329" s="40"/>
      <c r="B329" s="40"/>
    </row>
    <row r="330" spans="1:2" x14ac:dyDescent="0.35">
      <c r="A330" s="40"/>
      <c r="B330" s="40"/>
    </row>
    <row r="331" spans="1:2" x14ac:dyDescent="0.35">
      <c r="A331" s="40"/>
      <c r="B331" s="40"/>
    </row>
    <row r="332" spans="1:2" x14ac:dyDescent="0.35">
      <c r="A332" s="40"/>
      <c r="B332" s="40"/>
    </row>
    <row r="333" spans="1:2" x14ac:dyDescent="0.35">
      <c r="A333" s="40"/>
      <c r="B333" s="40"/>
    </row>
    <row r="334" spans="1:2" x14ac:dyDescent="0.35">
      <c r="A334" s="40"/>
      <c r="B334" s="40"/>
    </row>
    <row r="335" spans="1:2" x14ac:dyDescent="0.35">
      <c r="A335" s="40"/>
      <c r="B335" s="40"/>
    </row>
    <row r="336" spans="1:2" x14ac:dyDescent="0.35">
      <c r="A336" s="40"/>
      <c r="B336" s="40"/>
    </row>
    <row r="337" spans="1:2" x14ac:dyDescent="0.35">
      <c r="A337" s="40"/>
      <c r="B337" s="40"/>
    </row>
    <row r="338" spans="1:2" x14ac:dyDescent="0.35">
      <c r="A338" s="40"/>
      <c r="B338" s="40"/>
    </row>
    <row r="339" spans="1:2" x14ac:dyDescent="0.35">
      <c r="A339" s="40"/>
      <c r="B339" s="40"/>
    </row>
    <row r="340" spans="1:2" x14ac:dyDescent="0.35">
      <c r="A340" s="40"/>
      <c r="B340" s="40"/>
    </row>
    <row r="341" spans="1:2" x14ac:dyDescent="0.35">
      <c r="A341" s="40"/>
      <c r="B341" s="40"/>
    </row>
    <row r="342" spans="1:2" x14ac:dyDescent="0.35">
      <c r="A342" s="40"/>
      <c r="B342" s="40"/>
    </row>
    <row r="343" spans="1:2" x14ac:dyDescent="0.35">
      <c r="A343" s="40"/>
      <c r="B343" s="40"/>
    </row>
    <row r="344" spans="1:2" x14ac:dyDescent="0.35">
      <c r="A344" s="40"/>
      <c r="B344" s="40"/>
    </row>
    <row r="345" spans="1:2" x14ac:dyDescent="0.35">
      <c r="A345" s="40"/>
      <c r="B345" s="40"/>
    </row>
    <row r="346" spans="1:2" x14ac:dyDescent="0.35">
      <c r="A346" s="40"/>
      <c r="B346" s="40"/>
    </row>
    <row r="347" spans="1:2" x14ac:dyDescent="0.35">
      <c r="A347" s="40"/>
      <c r="B347" s="40"/>
    </row>
    <row r="348" spans="1:2" x14ac:dyDescent="0.35">
      <c r="A348" s="40"/>
      <c r="B348" s="40"/>
    </row>
    <row r="349" spans="1:2" x14ac:dyDescent="0.35">
      <c r="A349" s="40"/>
      <c r="B349" s="40"/>
    </row>
    <row r="350" spans="1:2" x14ac:dyDescent="0.35">
      <c r="A350" s="40"/>
      <c r="B350" s="40"/>
    </row>
    <row r="351" spans="1:2" x14ac:dyDescent="0.35">
      <c r="A351" s="40"/>
      <c r="B351" s="40"/>
    </row>
    <row r="352" spans="1:2" x14ac:dyDescent="0.35">
      <c r="A352" s="40"/>
      <c r="B352" s="40"/>
    </row>
    <row r="353" spans="1:2" x14ac:dyDescent="0.35">
      <c r="A353" s="40"/>
      <c r="B353" s="40"/>
    </row>
    <row r="354" spans="1:2" x14ac:dyDescent="0.35">
      <c r="A354" s="40"/>
      <c r="B354" s="40"/>
    </row>
    <row r="355" spans="1:2" x14ac:dyDescent="0.35">
      <c r="A355" s="40"/>
      <c r="B355" s="40"/>
    </row>
    <row r="356" spans="1:2" x14ac:dyDescent="0.35">
      <c r="A356" s="40"/>
      <c r="B356" s="40"/>
    </row>
    <row r="357" spans="1:2" x14ac:dyDescent="0.35">
      <c r="A357" s="40"/>
      <c r="B357" s="40"/>
    </row>
    <row r="358" spans="1:2" x14ac:dyDescent="0.35">
      <c r="A358" s="40"/>
      <c r="B358" s="40"/>
    </row>
    <row r="359" spans="1:2" x14ac:dyDescent="0.35">
      <c r="A359" s="40"/>
      <c r="B359" s="40"/>
    </row>
    <row r="360" spans="1:2" x14ac:dyDescent="0.35">
      <c r="A360" s="40"/>
      <c r="B360" s="40"/>
    </row>
    <row r="361" spans="1:2" x14ac:dyDescent="0.35">
      <c r="A361" s="40"/>
      <c r="B361" s="40"/>
    </row>
    <row r="362" spans="1:2" x14ac:dyDescent="0.35">
      <c r="A362" s="40"/>
      <c r="B362" s="40"/>
    </row>
    <row r="363" spans="1:2" x14ac:dyDescent="0.35">
      <c r="A363" s="40"/>
      <c r="B363" s="40"/>
    </row>
    <row r="364" spans="1:2" x14ac:dyDescent="0.35">
      <c r="A364" s="40"/>
      <c r="B364" s="40"/>
    </row>
    <row r="365" spans="1:2" x14ac:dyDescent="0.35">
      <c r="A365" s="40"/>
      <c r="B365" s="40"/>
    </row>
    <row r="366" spans="1:2" x14ac:dyDescent="0.35">
      <c r="A366" s="40"/>
      <c r="B366" s="40"/>
    </row>
    <row r="367" spans="1:2" x14ac:dyDescent="0.35">
      <c r="A367" s="40"/>
      <c r="B367" s="40"/>
    </row>
    <row r="368" spans="1:2" x14ac:dyDescent="0.35">
      <c r="A368" s="40"/>
      <c r="B368" s="40"/>
    </row>
    <row r="369" spans="1:2" x14ac:dyDescent="0.35">
      <c r="A369" s="40"/>
      <c r="B369" s="40"/>
    </row>
    <row r="370" spans="1:2" x14ac:dyDescent="0.35">
      <c r="A370" s="40"/>
      <c r="B370" s="40"/>
    </row>
    <row r="371" spans="1:2" x14ac:dyDescent="0.35">
      <c r="A371" s="40"/>
      <c r="B371" s="40"/>
    </row>
    <row r="372" spans="1:2" x14ac:dyDescent="0.35">
      <c r="A372" s="40"/>
      <c r="B372" s="40"/>
    </row>
    <row r="373" spans="1:2" x14ac:dyDescent="0.35">
      <c r="A373" s="40"/>
      <c r="B373" s="40"/>
    </row>
    <row r="374" spans="1:2" x14ac:dyDescent="0.35">
      <c r="A374" s="40"/>
      <c r="B374" s="40"/>
    </row>
    <row r="375" spans="1:2" x14ac:dyDescent="0.35">
      <c r="A375" s="40"/>
      <c r="B375" s="40"/>
    </row>
    <row r="376" spans="1:2" x14ac:dyDescent="0.35">
      <c r="A376" s="40"/>
      <c r="B376" s="40"/>
    </row>
    <row r="377" spans="1:2" x14ac:dyDescent="0.35">
      <c r="A377" s="40"/>
      <c r="B377" s="40"/>
    </row>
    <row r="378" spans="1:2" x14ac:dyDescent="0.35">
      <c r="A378" s="40"/>
      <c r="B378" s="40"/>
    </row>
    <row r="379" spans="1:2" x14ac:dyDescent="0.35">
      <c r="A379" s="40"/>
      <c r="B379" s="40"/>
    </row>
    <row r="380" spans="1:2" x14ac:dyDescent="0.35">
      <c r="A380" s="40"/>
      <c r="B380" s="40"/>
    </row>
    <row r="381" spans="1:2" x14ac:dyDescent="0.35">
      <c r="A381" s="40"/>
      <c r="B381" s="40"/>
    </row>
    <row r="382" spans="1:2" x14ac:dyDescent="0.35">
      <c r="A382" s="40"/>
      <c r="B382" s="40"/>
    </row>
    <row r="383" spans="1:2" x14ac:dyDescent="0.35">
      <c r="A383" s="40"/>
      <c r="B383" s="40"/>
    </row>
    <row r="384" spans="1:2" x14ac:dyDescent="0.35">
      <c r="A384" s="40"/>
      <c r="B384" s="40"/>
    </row>
    <row r="385" spans="1:2" x14ac:dyDescent="0.35">
      <c r="A385" s="40"/>
      <c r="B385" s="40"/>
    </row>
    <row r="386" spans="1:2" x14ac:dyDescent="0.35">
      <c r="A386" s="40"/>
      <c r="B386" s="40"/>
    </row>
    <row r="387" spans="1:2" x14ac:dyDescent="0.35">
      <c r="A387" s="40"/>
      <c r="B387" s="40"/>
    </row>
    <row r="388" spans="1:2" x14ac:dyDescent="0.35">
      <c r="A388" s="40"/>
      <c r="B388" s="40"/>
    </row>
    <row r="389" spans="1:2" x14ac:dyDescent="0.35">
      <c r="A389" s="40"/>
      <c r="B389" s="40"/>
    </row>
    <row r="390" spans="1:2" x14ac:dyDescent="0.35">
      <c r="A390" s="40"/>
      <c r="B390" s="40"/>
    </row>
    <row r="391" spans="1:2" x14ac:dyDescent="0.35">
      <c r="A391" s="40"/>
      <c r="B391" s="40"/>
    </row>
    <row r="392" spans="1:2" x14ac:dyDescent="0.35">
      <c r="A392" s="40"/>
      <c r="B392" s="40"/>
    </row>
    <row r="393" spans="1:2" x14ac:dyDescent="0.35">
      <c r="A393" s="40"/>
      <c r="B393" s="40"/>
    </row>
    <row r="394" spans="1:2" x14ac:dyDescent="0.35">
      <c r="A394" s="40"/>
      <c r="B394" s="40"/>
    </row>
    <row r="395" spans="1:2" x14ac:dyDescent="0.35">
      <c r="A395" s="40"/>
      <c r="B395" s="40"/>
    </row>
    <row r="396" spans="1:2" x14ac:dyDescent="0.35">
      <c r="A396" s="40"/>
      <c r="B396" s="40"/>
    </row>
    <row r="397" spans="1:2" x14ac:dyDescent="0.35">
      <c r="A397" s="40"/>
      <c r="B397" s="40"/>
    </row>
    <row r="398" spans="1:2" x14ac:dyDescent="0.35">
      <c r="A398" s="40"/>
      <c r="B398" s="40"/>
    </row>
    <row r="399" spans="1:2" x14ac:dyDescent="0.35">
      <c r="A399" s="40"/>
      <c r="B399" s="40"/>
    </row>
    <row r="400" spans="1:2" x14ac:dyDescent="0.35">
      <c r="A400" s="40"/>
      <c r="B400" s="40"/>
    </row>
    <row r="401" spans="1:2" x14ac:dyDescent="0.35">
      <c r="A401" s="40"/>
      <c r="B401" s="40"/>
    </row>
    <row r="402" spans="1:2" x14ac:dyDescent="0.35">
      <c r="A402" s="40"/>
      <c r="B402" s="40"/>
    </row>
    <row r="403" spans="1:2" x14ac:dyDescent="0.35">
      <c r="A403" s="40"/>
      <c r="B403" s="40"/>
    </row>
    <row r="404" spans="1:2" x14ac:dyDescent="0.35">
      <c r="A404" s="40"/>
      <c r="B404" s="40"/>
    </row>
    <row r="405" spans="1:2" x14ac:dyDescent="0.35">
      <c r="A405" s="40"/>
      <c r="B405" s="40"/>
    </row>
    <row r="406" spans="1:2" x14ac:dyDescent="0.35">
      <c r="A406" s="40"/>
      <c r="B406" s="40"/>
    </row>
    <row r="407" spans="1:2" x14ac:dyDescent="0.35">
      <c r="A407" s="40"/>
      <c r="B407" s="40"/>
    </row>
    <row r="408" spans="1:2" x14ac:dyDescent="0.35">
      <c r="A408" s="40"/>
      <c r="B408" s="40"/>
    </row>
    <row r="409" spans="1:2" x14ac:dyDescent="0.35">
      <c r="A409" s="40"/>
      <c r="B409" s="40"/>
    </row>
    <row r="410" spans="1:2" x14ac:dyDescent="0.35">
      <c r="A410" s="40"/>
      <c r="B410" s="40"/>
    </row>
    <row r="411" spans="1:2" x14ac:dyDescent="0.35">
      <c r="A411" s="40"/>
      <c r="B411" s="40"/>
    </row>
    <row r="412" spans="1:2" x14ac:dyDescent="0.35">
      <c r="A412" s="40"/>
      <c r="B412" s="40"/>
    </row>
    <row r="413" spans="1:2" x14ac:dyDescent="0.35">
      <c r="A413" s="40"/>
      <c r="B413" s="40"/>
    </row>
    <row r="414" spans="1:2" x14ac:dyDescent="0.35">
      <c r="A414" s="40"/>
      <c r="B414" s="40"/>
    </row>
    <row r="415" spans="1:2" x14ac:dyDescent="0.35">
      <c r="A415" s="40"/>
      <c r="B415" s="40"/>
    </row>
    <row r="416" spans="1:2" x14ac:dyDescent="0.35">
      <c r="A416" s="40"/>
      <c r="B416" s="40"/>
    </row>
    <row r="417" spans="1:2" x14ac:dyDescent="0.35">
      <c r="A417" s="40"/>
      <c r="B417" s="40"/>
    </row>
    <row r="418" spans="1:2" x14ac:dyDescent="0.35">
      <c r="A418" s="40"/>
      <c r="B418" s="40"/>
    </row>
    <row r="419" spans="1:2" x14ac:dyDescent="0.35">
      <c r="A419" s="40"/>
      <c r="B419" s="40"/>
    </row>
    <row r="420" spans="1:2" x14ac:dyDescent="0.35">
      <c r="A420" s="40"/>
      <c r="B420" s="40"/>
    </row>
    <row r="421" spans="1:2" x14ac:dyDescent="0.35">
      <c r="A421" s="40"/>
      <c r="B421" s="40"/>
    </row>
    <row r="422" spans="1:2" x14ac:dyDescent="0.35">
      <c r="A422" s="40"/>
      <c r="B422" s="40"/>
    </row>
    <row r="423" spans="1:2" x14ac:dyDescent="0.35">
      <c r="A423" s="40"/>
      <c r="B423" s="40"/>
    </row>
    <row r="424" spans="1:2" x14ac:dyDescent="0.35">
      <c r="A424" s="40"/>
      <c r="B424" s="40"/>
    </row>
    <row r="425" spans="1:2" x14ac:dyDescent="0.35">
      <c r="A425" s="40"/>
      <c r="B425" s="40"/>
    </row>
    <row r="426" spans="1:2" x14ac:dyDescent="0.35">
      <c r="A426" s="40"/>
      <c r="B426" s="40"/>
    </row>
    <row r="427" spans="1:2" x14ac:dyDescent="0.35">
      <c r="A427" s="40"/>
      <c r="B427" s="40"/>
    </row>
    <row r="428" spans="1:2" x14ac:dyDescent="0.35">
      <c r="A428" s="40"/>
      <c r="B428" s="40"/>
    </row>
    <row r="429" spans="1:2" x14ac:dyDescent="0.35">
      <c r="A429" s="40"/>
      <c r="B429" s="40"/>
    </row>
    <row r="430" spans="1:2" x14ac:dyDescent="0.35">
      <c r="A430" s="40"/>
      <c r="B430" s="40"/>
    </row>
    <row r="431" spans="1:2" x14ac:dyDescent="0.35">
      <c r="A431" s="40"/>
      <c r="B431" s="40"/>
    </row>
    <row r="432" spans="1:2" x14ac:dyDescent="0.35">
      <c r="A432" s="40"/>
      <c r="B432" s="40"/>
    </row>
    <row r="433" spans="1:2" x14ac:dyDescent="0.35">
      <c r="A433" s="40"/>
      <c r="B433" s="40"/>
    </row>
    <row r="434" spans="1:2" x14ac:dyDescent="0.35">
      <c r="A434" s="40"/>
      <c r="B434" s="40"/>
    </row>
    <row r="435" spans="1:2" x14ac:dyDescent="0.35">
      <c r="A435" s="40"/>
      <c r="B435" s="40"/>
    </row>
    <row r="436" spans="1:2" x14ac:dyDescent="0.35">
      <c r="A436" s="40"/>
      <c r="B436" s="40"/>
    </row>
    <row r="437" spans="1:2" x14ac:dyDescent="0.35">
      <c r="A437" s="40"/>
      <c r="B437" s="40"/>
    </row>
    <row r="438" spans="1:2" x14ac:dyDescent="0.35">
      <c r="A438" s="40"/>
      <c r="B438" s="40"/>
    </row>
    <row r="439" spans="1:2" x14ac:dyDescent="0.35">
      <c r="A439" s="40"/>
      <c r="B439" s="40"/>
    </row>
    <row r="440" spans="1:2" x14ac:dyDescent="0.35">
      <c r="A440" s="40"/>
      <c r="B440" s="40"/>
    </row>
    <row r="441" spans="1:2" x14ac:dyDescent="0.35">
      <c r="A441" s="40"/>
      <c r="B441" s="40"/>
    </row>
    <row r="442" spans="1:2" x14ac:dyDescent="0.35">
      <c r="A442" s="40"/>
      <c r="B442" s="40"/>
    </row>
    <row r="443" spans="1:2" x14ac:dyDescent="0.35">
      <c r="A443" s="40"/>
      <c r="B443" s="40"/>
    </row>
    <row r="444" spans="1:2" x14ac:dyDescent="0.35">
      <c r="A444" s="40"/>
      <c r="B444" s="40"/>
    </row>
    <row r="445" spans="1:2" x14ac:dyDescent="0.35">
      <c r="A445" s="40"/>
      <c r="B445" s="40"/>
    </row>
    <row r="446" spans="1:2" x14ac:dyDescent="0.35">
      <c r="A446" s="40"/>
      <c r="B446" s="40"/>
    </row>
    <row r="447" spans="1:2" x14ac:dyDescent="0.35">
      <c r="A447" s="40"/>
      <c r="B447" s="40"/>
    </row>
    <row r="448" spans="1:2" x14ac:dyDescent="0.35">
      <c r="A448" s="40"/>
      <c r="B448" s="40"/>
    </row>
    <row r="449" spans="1:2" x14ac:dyDescent="0.35">
      <c r="A449" s="40"/>
      <c r="B449" s="40"/>
    </row>
    <row r="450" spans="1:2" x14ac:dyDescent="0.35">
      <c r="A450" s="40"/>
      <c r="B450" s="40"/>
    </row>
    <row r="451" spans="1:2" x14ac:dyDescent="0.35">
      <c r="A451" s="40"/>
      <c r="B451" s="40"/>
    </row>
    <row r="452" spans="1:2" x14ac:dyDescent="0.35">
      <c r="A452" s="40"/>
      <c r="B452" s="40"/>
    </row>
    <row r="453" spans="1:2" x14ac:dyDescent="0.35">
      <c r="A453" s="40"/>
      <c r="B453" s="40"/>
    </row>
    <row r="454" spans="1:2" x14ac:dyDescent="0.35">
      <c r="A454" s="40"/>
      <c r="B454" s="40"/>
    </row>
    <row r="455" spans="1:2" x14ac:dyDescent="0.35">
      <c r="A455" s="40"/>
      <c r="B455" s="40"/>
    </row>
    <row r="456" spans="1:2" x14ac:dyDescent="0.35">
      <c r="A456" s="40"/>
      <c r="B456" s="40"/>
    </row>
    <row r="457" spans="1:2" x14ac:dyDescent="0.35">
      <c r="A457" s="40"/>
      <c r="B457" s="40"/>
    </row>
    <row r="458" spans="1:2" x14ac:dyDescent="0.35">
      <c r="A458" s="40"/>
      <c r="B458" s="40"/>
    </row>
    <row r="459" spans="1:2" x14ac:dyDescent="0.35">
      <c r="A459" s="40"/>
      <c r="B459" s="40"/>
    </row>
    <row r="460" spans="1:2" x14ac:dyDescent="0.35">
      <c r="A460" s="40"/>
      <c r="B460" s="40"/>
    </row>
    <row r="461" spans="1:2" x14ac:dyDescent="0.35">
      <c r="A461" s="40"/>
      <c r="B461" s="40"/>
    </row>
    <row r="462" spans="1:2" x14ac:dyDescent="0.35">
      <c r="A462" s="40"/>
      <c r="B462" s="40"/>
    </row>
    <row r="463" spans="1:2" x14ac:dyDescent="0.35">
      <c r="A463" s="40"/>
      <c r="B463" s="40"/>
    </row>
    <row r="464" spans="1:2" x14ac:dyDescent="0.35">
      <c r="A464" s="40"/>
      <c r="B464" s="40"/>
    </row>
    <row r="465" spans="1:2" x14ac:dyDescent="0.35">
      <c r="A465" s="40"/>
      <c r="B465" s="40"/>
    </row>
    <row r="466" spans="1:2" x14ac:dyDescent="0.35">
      <c r="A466" s="40"/>
      <c r="B466" s="40"/>
    </row>
    <row r="467" spans="1:2" x14ac:dyDescent="0.35">
      <c r="A467" s="40"/>
      <c r="B467" s="40"/>
    </row>
    <row r="468" spans="1:2" x14ac:dyDescent="0.35">
      <c r="A468" s="40"/>
      <c r="B468" s="40"/>
    </row>
    <row r="469" spans="1:2" x14ac:dyDescent="0.35">
      <c r="A469" s="40"/>
      <c r="B469" s="40"/>
    </row>
    <row r="470" spans="1:2" x14ac:dyDescent="0.35">
      <c r="A470" s="40"/>
      <c r="B470" s="40"/>
    </row>
    <row r="471" spans="1:2" x14ac:dyDescent="0.35">
      <c r="A471" s="40"/>
      <c r="B471" s="40"/>
    </row>
    <row r="472" spans="1:2" x14ac:dyDescent="0.35">
      <c r="A472" s="40"/>
      <c r="B472" s="40"/>
    </row>
    <row r="473" spans="1:2" x14ac:dyDescent="0.35">
      <c r="A473" s="40"/>
      <c r="B473" s="40"/>
    </row>
    <row r="474" spans="1:2" x14ac:dyDescent="0.35">
      <c r="A474" s="40"/>
      <c r="B474" s="40"/>
    </row>
    <row r="475" spans="1:2" x14ac:dyDescent="0.35">
      <c r="A475" s="40"/>
      <c r="B475" s="40"/>
    </row>
    <row r="476" spans="1:2" x14ac:dyDescent="0.35">
      <c r="A476" s="40"/>
      <c r="B476" s="40"/>
    </row>
    <row r="477" spans="1:2" x14ac:dyDescent="0.35">
      <c r="A477" s="40"/>
      <c r="B477" s="40"/>
    </row>
    <row r="478" spans="1:2" x14ac:dyDescent="0.35">
      <c r="A478" s="40"/>
      <c r="B478" s="40"/>
    </row>
    <row r="479" spans="1:2" x14ac:dyDescent="0.35">
      <c r="A479" s="40"/>
      <c r="B479" s="40"/>
    </row>
    <row r="480" spans="1:2" x14ac:dyDescent="0.35">
      <c r="A480" s="40"/>
      <c r="B480" s="40"/>
    </row>
    <row r="481" spans="1:2" x14ac:dyDescent="0.35">
      <c r="A481" s="40"/>
      <c r="B481" s="40"/>
    </row>
    <row r="482" spans="1:2" x14ac:dyDescent="0.35">
      <c r="A482" s="40"/>
      <c r="B482" s="40"/>
    </row>
    <row r="483" spans="1:2" x14ac:dyDescent="0.35">
      <c r="A483" s="40"/>
      <c r="B483" s="40"/>
    </row>
    <row r="484" spans="1:2" x14ac:dyDescent="0.35">
      <c r="A484" s="40"/>
      <c r="B484" s="40"/>
    </row>
    <row r="485" spans="1:2" x14ac:dyDescent="0.35">
      <c r="A485" s="40"/>
      <c r="B485" s="40"/>
    </row>
    <row r="486" spans="1:2" x14ac:dyDescent="0.35">
      <c r="A486" s="40"/>
      <c r="B486" s="40"/>
    </row>
    <row r="487" spans="1:2" x14ac:dyDescent="0.35">
      <c r="A487" s="40"/>
      <c r="B487" s="40"/>
    </row>
    <row r="488" spans="1:2" x14ac:dyDescent="0.35">
      <c r="A488" s="40"/>
      <c r="B488" s="40"/>
    </row>
    <row r="489" spans="1:2" x14ac:dyDescent="0.35">
      <c r="A489" s="40"/>
      <c r="B489" s="40"/>
    </row>
    <row r="490" spans="1:2" x14ac:dyDescent="0.35">
      <c r="A490" s="40"/>
      <c r="B490" s="40"/>
    </row>
    <row r="491" spans="1:2" x14ac:dyDescent="0.35">
      <c r="A491" s="40"/>
      <c r="B491" s="40"/>
    </row>
    <row r="492" spans="1:2" x14ac:dyDescent="0.35">
      <c r="A492" s="40"/>
      <c r="B492" s="40"/>
    </row>
    <row r="493" spans="1:2" x14ac:dyDescent="0.35">
      <c r="A493" s="40"/>
      <c r="B493" s="40"/>
    </row>
    <row r="494" spans="1:2" x14ac:dyDescent="0.35">
      <c r="A494" s="40"/>
      <c r="B494" s="40"/>
    </row>
    <row r="495" spans="1:2" x14ac:dyDescent="0.35">
      <c r="A495" s="40"/>
      <c r="B495" s="40"/>
    </row>
    <row r="496" spans="1:2" x14ac:dyDescent="0.35">
      <c r="A496" s="40"/>
      <c r="B496" s="40"/>
    </row>
    <row r="497" spans="1:2" x14ac:dyDescent="0.35">
      <c r="A497" s="40"/>
      <c r="B497" s="40"/>
    </row>
    <row r="498" spans="1:2" x14ac:dyDescent="0.35">
      <c r="A498" s="40"/>
      <c r="B498" s="40"/>
    </row>
    <row r="499" spans="1:2" x14ac:dyDescent="0.35">
      <c r="A499" s="40"/>
      <c r="B499" s="40"/>
    </row>
    <row r="500" spans="1:2" x14ac:dyDescent="0.35">
      <c r="A500" s="40"/>
      <c r="B500" s="40"/>
    </row>
    <row r="501" spans="1:2" x14ac:dyDescent="0.35">
      <c r="A501" s="40"/>
      <c r="B501" s="40"/>
    </row>
    <row r="502" spans="1:2" x14ac:dyDescent="0.35">
      <c r="A502" s="40"/>
      <c r="B502" s="40"/>
    </row>
    <row r="503" spans="1:2" x14ac:dyDescent="0.35">
      <c r="A503" s="40"/>
      <c r="B503" s="40"/>
    </row>
    <row r="504" spans="1:2" x14ac:dyDescent="0.35">
      <c r="A504" s="40"/>
      <c r="B504" s="40"/>
    </row>
    <row r="505" spans="1:2" x14ac:dyDescent="0.35">
      <c r="A505" s="40"/>
      <c r="B505" s="40"/>
    </row>
    <row r="506" spans="1:2" x14ac:dyDescent="0.35">
      <c r="A506" s="40"/>
      <c r="B506" s="40"/>
    </row>
    <row r="507" spans="1:2" x14ac:dyDescent="0.35">
      <c r="A507" s="40"/>
      <c r="B507" s="40"/>
    </row>
    <row r="508" spans="1:2" x14ac:dyDescent="0.35">
      <c r="A508" s="40"/>
      <c r="B508" s="40"/>
    </row>
    <row r="509" spans="1:2" x14ac:dyDescent="0.35">
      <c r="A509" s="40"/>
      <c r="B509" s="40"/>
    </row>
    <row r="510" spans="1:2" x14ac:dyDescent="0.35">
      <c r="A510" s="40"/>
      <c r="B510" s="40"/>
    </row>
    <row r="511" spans="1:2" x14ac:dyDescent="0.35">
      <c r="A511" s="40"/>
      <c r="B511" s="40"/>
    </row>
    <row r="512" spans="1:2" x14ac:dyDescent="0.35">
      <c r="A512" s="40"/>
      <c r="B512" s="40"/>
    </row>
    <row r="513" spans="1:2" x14ac:dyDescent="0.35">
      <c r="A513" s="40"/>
      <c r="B513" s="40"/>
    </row>
    <row r="514" spans="1:2" x14ac:dyDescent="0.35">
      <c r="A514" s="40"/>
      <c r="B514" s="40"/>
    </row>
    <row r="515" spans="1:2" x14ac:dyDescent="0.35">
      <c r="A515" s="40"/>
      <c r="B515" s="40"/>
    </row>
    <row r="516" spans="1:2" x14ac:dyDescent="0.35">
      <c r="A516" s="40"/>
      <c r="B516" s="40"/>
    </row>
    <row r="517" spans="1:2" x14ac:dyDescent="0.35">
      <c r="A517" s="40"/>
      <c r="B517" s="40"/>
    </row>
    <row r="518" spans="1:2" x14ac:dyDescent="0.35">
      <c r="A518" s="40"/>
      <c r="B518" s="40"/>
    </row>
    <row r="519" spans="1:2" x14ac:dyDescent="0.35">
      <c r="A519" s="40"/>
      <c r="B519" s="40"/>
    </row>
    <row r="520" spans="1:2" x14ac:dyDescent="0.35">
      <c r="A520" s="40"/>
      <c r="B520" s="40"/>
    </row>
    <row r="521" spans="1:2" x14ac:dyDescent="0.35">
      <c r="A521" s="40"/>
      <c r="B521" s="40"/>
    </row>
    <row r="522" spans="1:2" x14ac:dyDescent="0.35">
      <c r="A522" s="40"/>
      <c r="B522" s="40"/>
    </row>
    <row r="523" spans="1:2" x14ac:dyDescent="0.35">
      <c r="A523" s="40"/>
      <c r="B523" s="40"/>
    </row>
    <row r="524" spans="1:2" x14ac:dyDescent="0.35">
      <c r="A524" s="40"/>
      <c r="B524" s="40"/>
    </row>
    <row r="525" spans="1:2" x14ac:dyDescent="0.35">
      <c r="A525" s="40"/>
      <c r="B525" s="40"/>
    </row>
    <row r="526" spans="1:2" x14ac:dyDescent="0.35">
      <c r="A526" s="40"/>
      <c r="B526" s="40"/>
    </row>
    <row r="527" spans="1:2" x14ac:dyDescent="0.35">
      <c r="A527" s="40"/>
      <c r="B527" s="40"/>
    </row>
    <row r="528" spans="1:2" x14ac:dyDescent="0.35">
      <c r="A528" s="40"/>
      <c r="B528" s="40"/>
    </row>
    <row r="529" spans="1:2" x14ac:dyDescent="0.35">
      <c r="A529" s="40"/>
      <c r="B529" s="40"/>
    </row>
    <row r="530" spans="1:2" x14ac:dyDescent="0.35">
      <c r="A530" s="40"/>
      <c r="B530" s="40"/>
    </row>
    <row r="531" spans="1:2" x14ac:dyDescent="0.35">
      <c r="A531" s="40"/>
      <c r="B531" s="40"/>
    </row>
    <row r="532" spans="1:2" x14ac:dyDescent="0.35">
      <c r="A532" s="40"/>
      <c r="B532" s="40"/>
    </row>
    <row r="533" spans="1:2" x14ac:dyDescent="0.35">
      <c r="A533" s="40"/>
      <c r="B533" s="40"/>
    </row>
    <row r="534" spans="1:2" x14ac:dyDescent="0.35">
      <c r="A534" s="40"/>
      <c r="B534" s="40"/>
    </row>
    <row r="535" spans="1:2" x14ac:dyDescent="0.35">
      <c r="A535" s="40"/>
      <c r="B535" s="40"/>
    </row>
    <row r="536" spans="1:2" x14ac:dyDescent="0.35">
      <c r="A536" s="40"/>
      <c r="B536" s="40"/>
    </row>
    <row r="537" spans="1:2" x14ac:dyDescent="0.35">
      <c r="A537" s="40"/>
      <c r="B537" s="40"/>
    </row>
    <row r="538" spans="1:2" x14ac:dyDescent="0.35">
      <c r="A538" s="40"/>
      <c r="B538" s="40"/>
    </row>
    <row r="539" spans="1:2" x14ac:dyDescent="0.35">
      <c r="A539" s="40"/>
      <c r="B539" s="40"/>
    </row>
    <row r="540" spans="1:2" x14ac:dyDescent="0.35">
      <c r="A540" s="40"/>
      <c r="B540" s="40"/>
    </row>
    <row r="541" spans="1:2" x14ac:dyDescent="0.35">
      <c r="A541" s="40"/>
      <c r="B541" s="40"/>
    </row>
    <row r="542" spans="1:2" x14ac:dyDescent="0.35">
      <c r="A542" s="40"/>
      <c r="B542" s="40"/>
    </row>
    <row r="543" spans="1:2" x14ac:dyDescent="0.35">
      <c r="A543" s="40"/>
      <c r="B543" s="40"/>
    </row>
    <row r="544" spans="1:2" x14ac:dyDescent="0.35">
      <c r="A544" s="40"/>
      <c r="B544" s="40"/>
    </row>
    <row r="545" spans="1:2" x14ac:dyDescent="0.35">
      <c r="A545" s="40"/>
      <c r="B545" s="40"/>
    </row>
    <row r="546" spans="1:2" x14ac:dyDescent="0.35">
      <c r="A546" s="40"/>
      <c r="B546" s="40"/>
    </row>
    <row r="547" spans="1:2" x14ac:dyDescent="0.35">
      <c r="A547" s="40"/>
      <c r="B547" s="40"/>
    </row>
    <row r="548" spans="1:2" x14ac:dyDescent="0.35">
      <c r="A548" s="40"/>
      <c r="B548" s="40"/>
    </row>
    <row r="549" spans="1:2" x14ac:dyDescent="0.35">
      <c r="A549" s="40"/>
      <c r="B549" s="40"/>
    </row>
    <row r="550" spans="1:2" x14ac:dyDescent="0.35">
      <c r="A550" s="40"/>
      <c r="B550" s="40"/>
    </row>
    <row r="551" spans="1:2" x14ac:dyDescent="0.35">
      <c r="A551" s="40"/>
      <c r="B551" s="40"/>
    </row>
    <row r="552" spans="1:2" x14ac:dyDescent="0.35">
      <c r="A552" s="40"/>
      <c r="B552" s="40"/>
    </row>
    <row r="553" spans="1:2" x14ac:dyDescent="0.35">
      <c r="A553" s="40"/>
      <c r="B553" s="40"/>
    </row>
    <row r="554" spans="1:2" x14ac:dyDescent="0.35">
      <c r="A554" s="40"/>
      <c r="B554" s="40"/>
    </row>
    <row r="555" spans="1:2" x14ac:dyDescent="0.35">
      <c r="A555" s="40"/>
      <c r="B555" s="40"/>
    </row>
    <row r="556" spans="1:2" x14ac:dyDescent="0.35">
      <c r="A556" s="40"/>
      <c r="B556" s="40"/>
    </row>
    <row r="557" spans="1:2" x14ac:dyDescent="0.35">
      <c r="A557" s="40"/>
      <c r="B557" s="40"/>
    </row>
    <row r="558" spans="1:2" x14ac:dyDescent="0.35">
      <c r="A558" s="40"/>
      <c r="B558" s="40"/>
    </row>
    <row r="559" spans="1:2" x14ac:dyDescent="0.35">
      <c r="A559" s="40"/>
      <c r="B559" s="40"/>
    </row>
    <row r="560" spans="1:2" x14ac:dyDescent="0.35">
      <c r="A560" s="40"/>
      <c r="B560" s="40"/>
    </row>
    <row r="561" spans="1:2" x14ac:dyDescent="0.35">
      <c r="A561" s="40"/>
      <c r="B561" s="40"/>
    </row>
    <row r="562" spans="1:2" x14ac:dyDescent="0.35">
      <c r="A562" s="40"/>
      <c r="B562" s="40"/>
    </row>
    <row r="563" spans="1:2" x14ac:dyDescent="0.35">
      <c r="A563" s="40"/>
      <c r="B563" s="40"/>
    </row>
    <row r="564" spans="1:2" x14ac:dyDescent="0.35">
      <c r="A564" s="40"/>
      <c r="B564" s="40"/>
    </row>
    <row r="565" spans="1:2" x14ac:dyDescent="0.35">
      <c r="A565" s="40"/>
      <c r="B565" s="40"/>
    </row>
    <row r="566" spans="1:2" x14ac:dyDescent="0.35">
      <c r="A566" s="40"/>
      <c r="B566" s="40"/>
    </row>
    <row r="567" spans="1:2" x14ac:dyDescent="0.35">
      <c r="A567" s="40"/>
      <c r="B567" s="40"/>
    </row>
    <row r="568" spans="1:2" x14ac:dyDescent="0.35">
      <c r="A568" s="40"/>
      <c r="B568" s="40"/>
    </row>
    <row r="569" spans="1:2" x14ac:dyDescent="0.35">
      <c r="A569" s="40"/>
      <c r="B569" s="40"/>
    </row>
    <row r="570" spans="1:2" x14ac:dyDescent="0.35">
      <c r="A570" s="40"/>
      <c r="B570" s="40"/>
    </row>
    <row r="571" spans="1:2" x14ac:dyDescent="0.35">
      <c r="A571" s="40"/>
      <c r="B571" s="40"/>
    </row>
    <row r="572" spans="1:2" x14ac:dyDescent="0.35">
      <c r="A572" s="40"/>
      <c r="B572" s="40"/>
    </row>
    <row r="573" spans="1:2" x14ac:dyDescent="0.35">
      <c r="A573" s="40"/>
      <c r="B573" s="40"/>
    </row>
    <row r="574" spans="1:2" x14ac:dyDescent="0.35">
      <c r="A574" s="40"/>
      <c r="B574" s="40"/>
    </row>
    <row r="575" spans="1:2" x14ac:dyDescent="0.35">
      <c r="A575" s="40"/>
      <c r="B575" s="40"/>
    </row>
    <row r="576" spans="1:2" x14ac:dyDescent="0.35">
      <c r="A576" s="40"/>
      <c r="B576" s="40"/>
    </row>
    <row r="577" spans="1:2" x14ac:dyDescent="0.35">
      <c r="A577" s="40"/>
      <c r="B577" s="40"/>
    </row>
    <row r="578" spans="1:2" x14ac:dyDescent="0.35">
      <c r="A578" s="40"/>
      <c r="B578" s="40"/>
    </row>
    <row r="579" spans="1:2" x14ac:dyDescent="0.35">
      <c r="A579" s="40"/>
      <c r="B579" s="40"/>
    </row>
    <row r="580" spans="1:2" x14ac:dyDescent="0.35">
      <c r="A580" s="40"/>
      <c r="B580" s="40"/>
    </row>
    <row r="581" spans="1:2" x14ac:dyDescent="0.35">
      <c r="A581" s="40"/>
      <c r="B581" s="40"/>
    </row>
    <row r="582" spans="1:2" x14ac:dyDescent="0.35">
      <c r="A582" s="40"/>
      <c r="B582" s="40"/>
    </row>
    <row r="583" spans="1:2" x14ac:dyDescent="0.35">
      <c r="A583" s="40"/>
      <c r="B583" s="40"/>
    </row>
    <row r="584" spans="1:2" x14ac:dyDescent="0.35">
      <c r="A584" s="40"/>
      <c r="B584" s="40"/>
    </row>
    <row r="585" spans="1:2" x14ac:dyDescent="0.35">
      <c r="A585" s="40"/>
      <c r="B585" s="40"/>
    </row>
    <row r="586" spans="1:2" x14ac:dyDescent="0.35">
      <c r="A586" s="40"/>
      <c r="B586" s="40"/>
    </row>
    <row r="587" spans="1:2" x14ac:dyDescent="0.35">
      <c r="A587" s="40"/>
      <c r="B587" s="40"/>
    </row>
    <row r="588" spans="1:2" x14ac:dyDescent="0.35">
      <c r="A588" s="40"/>
      <c r="B588" s="40"/>
    </row>
    <row r="589" spans="1:2" x14ac:dyDescent="0.35">
      <c r="A589" s="40"/>
      <c r="B589" s="40"/>
    </row>
    <row r="590" spans="1:2" x14ac:dyDescent="0.35">
      <c r="A590" s="40"/>
      <c r="B590" s="40"/>
    </row>
    <row r="591" spans="1:2" x14ac:dyDescent="0.35">
      <c r="A591" s="40"/>
      <c r="B591" s="40"/>
    </row>
    <row r="592" spans="1:2" x14ac:dyDescent="0.35">
      <c r="A592" s="40"/>
      <c r="B592" s="40"/>
    </row>
    <row r="593" spans="1:2" x14ac:dyDescent="0.35">
      <c r="A593" s="40"/>
      <c r="B593" s="40"/>
    </row>
    <row r="594" spans="1:2" x14ac:dyDescent="0.35">
      <c r="A594" s="40"/>
      <c r="B594" s="40"/>
    </row>
    <row r="595" spans="1:2" x14ac:dyDescent="0.35">
      <c r="A595" s="40"/>
      <c r="B595" s="40"/>
    </row>
    <row r="596" spans="1:2" x14ac:dyDescent="0.35">
      <c r="A596" s="40"/>
      <c r="B596" s="40"/>
    </row>
    <row r="597" spans="1:2" x14ac:dyDescent="0.35">
      <c r="A597" s="40"/>
      <c r="B597" s="40"/>
    </row>
    <row r="598" spans="1:2" x14ac:dyDescent="0.35">
      <c r="A598" s="40"/>
      <c r="B598" s="40"/>
    </row>
    <row r="599" spans="1:2" x14ac:dyDescent="0.35">
      <c r="A599" s="40"/>
      <c r="B599" s="40"/>
    </row>
    <row r="600" spans="1:2" x14ac:dyDescent="0.35">
      <c r="A600" s="40"/>
      <c r="B600" s="40"/>
    </row>
    <row r="601" spans="1:2" x14ac:dyDescent="0.35">
      <c r="A601" s="40"/>
      <c r="B601" s="40"/>
    </row>
    <row r="602" spans="1:2" x14ac:dyDescent="0.35">
      <c r="A602" s="40"/>
      <c r="B602" s="40"/>
    </row>
    <row r="603" spans="1:2" x14ac:dyDescent="0.35">
      <c r="A603" s="40"/>
      <c r="B603" s="40"/>
    </row>
    <row r="604" spans="1:2" x14ac:dyDescent="0.35">
      <c r="A604" s="40"/>
      <c r="B604" s="40"/>
    </row>
    <row r="605" spans="1:2" x14ac:dyDescent="0.35">
      <c r="A605" s="40"/>
      <c r="B605" s="40"/>
    </row>
    <row r="606" spans="1:2" x14ac:dyDescent="0.35">
      <c r="A606" s="40"/>
      <c r="B606" s="40"/>
    </row>
    <row r="607" spans="1:2" x14ac:dyDescent="0.35">
      <c r="A607" s="40"/>
      <c r="B607" s="40"/>
    </row>
    <row r="608" spans="1:2" x14ac:dyDescent="0.35">
      <c r="A608" s="40"/>
      <c r="B608" s="40"/>
    </row>
    <row r="609" spans="1:2" x14ac:dyDescent="0.35">
      <c r="A609" s="40"/>
      <c r="B609" s="40"/>
    </row>
    <row r="610" spans="1:2" x14ac:dyDescent="0.35">
      <c r="A610" s="40"/>
      <c r="B610" s="40"/>
    </row>
    <row r="611" spans="1:2" x14ac:dyDescent="0.35">
      <c r="A611" s="40"/>
      <c r="B611" s="40"/>
    </row>
    <row r="612" spans="1:2" x14ac:dyDescent="0.35">
      <c r="A612" s="40"/>
      <c r="B612" s="40"/>
    </row>
    <row r="613" spans="1:2" x14ac:dyDescent="0.35">
      <c r="A613" s="40"/>
      <c r="B613" s="40"/>
    </row>
    <row r="614" spans="1:2" x14ac:dyDescent="0.35">
      <c r="A614" s="40"/>
      <c r="B614" s="40"/>
    </row>
    <row r="615" spans="1:2" x14ac:dyDescent="0.35">
      <c r="A615" s="40"/>
      <c r="B615" s="40"/>
    </row>
    <row r="616" spans="1:2" x14ac:dyDescent="0.35">
      <c r="A616" s="40"/>
      <c r="B616" s="40"/>
    </row>
    <row r="617" spans="1:2" x14ac:dyDescent="0.35">
      <c r="A617" s="40"/>
      <c r="B617" s="40"/>
    </row>
    <row r="618" spans="1:2" x14ac:dyDescent="0.35">
      <c r="A618" s="40"/>
      <c r="B618" s="40"/>
    </row>
    <row r="619" spans="1:2" x14ac:dyDescent="0.35">
      <c r="A619" s="40"/>
      <c r="B619" s="40"/>
    </row>
    <row r="620" spans="1:2" x14ac:dyDescent="0.35">
      <c r="A620" s="40"/>
      <c r="B620" s="40"/>
    </row>
    <row r="621" spans="1:2" x14ac:dyDescent="0.35">
      <c r="A621" s="40"/>
      <c r="B621" s="40"/>
    </row>
    <row r="622" spans="1:2" x14ac:dyDescent="0.35">
      <c r="A622" s="40"/>
      <c r="B622" s="40"/>
    </row>
    <row r="623" spans="1:2" x14ac:dyDescent="0.35">
      <c r="A623" s="40"/>
      <c r="B623" s="40"/>
    </row>
    <row r="624" spans="1:2" x14ac:dyDescent="0.35">
      <c r="A624" s="40"/>
      <c r="B624" s="40"/>
    </row>
    <row r="625" spans="1:2" x14ac:dyDescent="0.35">
      <c r="A625" s="40"/>
      <c r="B625" s="40"/>
    </row>
    <row r="626" spans="1:2" x14ac:dyDescent="0.35">
      <c r="A626" s="40"/>
      <c r="B626" s="40"/>
    </row>
    <row r="627" spans="1:2" x14ac:dyDescent="0.35">
      <c r="A627" s="40"/>
      <c r="B627" s="40"/>
    </row>
    <row r="628" spans="1:2" x14ac:dyDescent="0.35">
      <c r="A628" s="40"/>
      <c r="B628" s="40"/>
    </row>
    <row r="629" spans="1:2" x14ac:dyDescent="0.35">
      <c r="A629" s="40"/>
      <c r="B629" s="40"/>
    </row>
    <row r="630" spans="1:2" x14ac:dyDescent="0.35">
      <c r="A630" s="40"/>
      <c r="B630" s="40"/>
    </row>
    <row r="631" spans="1:2" x14ac:dyDescent="0.35">
      <c r="A631" s="40"/>
      <c r="B631" s="40"/>
    </row>
    <row r="632" spans="1:2" x14ac:dyDescent="0.35">
      <c r="A632" s="40"/>
      <c r="B632" s="40"/>
    </row>
    <row r="633" spans="1:2" x14ac:dyDescent="0.35">
      <c r="A633" s="40"/>
      <c r="B633" s="40"/>
    </row>
    <row r="634" spans="1:2" x14ac:dyDescent="0.35">
      <c r="A634" s="40"/>
      <c r="B634" s="40"/>
    </row>
    <row r="635" spans="1:2" x14ac:dyDescent="0.35">
      <c r="A635" s="40"/>
      <c r="B635" s="40"/>
    </row>
    <row r="636" spans="1:2" x14ac:dyDescent="0.35">
      <c r="A636" s="40"/>
      <c r="B636" s="40"/>
    </row>
    <row r="637" spans="1:2" x14ac:dyDescent="0.35">
      <c r="A637" s="40"/>
      <c r="B637" s="40"/>
    </row>
    <row r="638" spans="1:2" x14ac:dyDescent="0.35">
      <c r="A638" s="40"/>
      <c r="B638" s="40"/>
    </row>
    <row r="639" spans="1:2" x14ac:dyDescent="0.35">
      <c r="A639" s="40"/>
      <c r="B639" s="40"/>
    </row>
    <row r="640" spans="1:2" x14ac:dyDescent="0.35">
      <c r="A640" s="40"/>
      <c r="B640" s="40"/>
    </row>
    <row r="641" spans="1:2" x14ac:dyDescent="0.35">
      <c r="A641" s="40"/>
      <c r="B641" s="40"/>
    </row>
    <row r="642" spans="1:2" x14ac:dyDescent="0.35">
      <c r="A642" s="40"/>
      <c r="B642" s="40"/>
    </row>
    <row r="643" spans="1:2" x14ac:dyDescent="0.35">
      <c r="A643" s="40"/>
      <c r="B643" s="40"/>
    </row>
    <row r="644" spans="1:2" x14ac:dyDescent="0.35">
      <c r="A644" s="40"/>
      <c r="B644" s="40"/>
    </row>
    <row r="645" spans="1:2" x14ac:dyDescent="0.35">
      <c r="A645" s="40"/>
      <c r="B645" s="40"/>
    </row>
    <row r="646" spans="1:2" x14ac:dyDescent="0.35">
      <c r="A646" s="40"/>
      <c r="B646" s="40"/>
    </row>
    <row r="647" spans="1:2" x14ac:dyDescent="0.35">
      <c r="A647" s="40"/>
      <c r="B647" s="40"/>
    </row>
    <row r="648" spans="1:2" x14ac:dyDescent="0.35">
      <c r="A648" s="40"/>
      <c r="B648" s="40"/>
    </row>
    <row r="649" spans="1:2" x14ac:dyDescent="0.35">
      <c r="A649" s="40"/>
      <c r="B649" s="40"/>
    </row>
    <row r="650" spans="1:2" x14ac:dyDescent="0.35">
      <c r="A650" s="40"/>
      <c r="B650" s="40"/>
    </row>
    <row r="651" spans="1:2" x14ac:dyDescent="0.35">
      <c r="A651" s="40"/>
      <c r="B651" s="40"/>
    </row>
    <row r="652" spans="1:2" x14ac:dyDescent="0.35">
      <c r="A652" s="40"/>
      <c r="B652" s="40"/>
    </row>
    <row r="653" spans="1:2" x14ac:dyDescent="0.35">
      <c r="A653" s="40"/>
      <c r="B653" s="40"/>
    </row>
    <row r="654" spans="1:2" x14ac:dyDescent="0.35">
      <c r="A654" s="40"/>
      <c r="B654" s="40"/>
    </row>
    <row r="655" spans="1:2" x14ac:dyDescent="0.35">
      <c r="A655" s="40"/>
      <c r="B655" s="40"/>
    </row>
    <row r="656" spans="1:2" x14ac:dyDescent="0.35">
      <c r="A656" s="40"/>
      <c r="B656" s="40"/>
    </row>
    <row r="657" spans="1:2" x14ac:dyDescent="0.35">
      <c r="A657" s="40"/>
      <c r="B657" s="40"/>
    </row>
    <row r="658" spans="1:2" x14ac:dyDescent="0.35">
      <c r="A658" s="40"/>
      <c r="B658" s="40"/>
    </row>
    <row r="659" spans="1:2" x14ac:dyDescent="0.35">
      <c r="A659" s="40"/>
      <c r="B659" s="40"/>
    </row>
    <row r="660" spans="1:2" x14ac:dyDescent="0.35">
      <c r="A660" s="40"/>
      <c r="B660" s="40"/>
    </row>
    <row r="661" spans="1:2" x14ac:dyDescent="0.35">
      <c r="A661" s="40"/>
      <c r="B661" s="40"/>
    </row>
    <row r="662" spans="1:2" x14ac:dyDescent="0.35">
      <c r="A662" s="40"/>
      <c r="B662" s="40"/>
    </row>
    <row r="663" spans="1:2" x14ac:dyDescent="0.35">
      <c r="A663" s="40"/>
      <c r="B663" s="40"/>
    </row>
    <row r="664" spans="1:2" x14ac:dyDescent="0.35">
      <c r="A664" s="40"/>
      <c r="B664" s="40"/>
    </row>
    <row r="665" spans="1:2" x14ac:dyDescent="0.35">
      <c r="A665" s="40"/>
      <c r="B665" s="40"/>
    </row>
    <row r="666" spans="1:2" x14ac:dyDescent="0.35">
      <c r="A666" s="40"/>
      <c r="B666" s="40"/>
    </row>
    <row r="667" spans="1:2" x14ac:dyDescent="0.35">
      <c r="A667" s="40"/>
      <c r="B667" s="40"/>
    </row>
    <row r="668" spans="1:2" x14ac:dyDescent="0.35">
      <c r="A668" s="40"/>
      <c r="B668" s="40"/>
    </row>
    <row r="669" spans="1:2" x14ac:dyDescent="0.35">
      <c r="A669" s="40"/>
      <c r="B669" s="40"/>
    </row>
    <row r="670" spans="1:2" x14ac:dyDescent="0.35">
      <c r="A670" s="40"/>
      <c r="B670" s="40"/>
    </row>
    <row r="671" spans="1:2" x14ac:dyDescent="0.35">
      <c r="A671" s="40"/>
      <c r="B671" s="40"/>
    </row>
    <row r="672" spans="1:2" x14ac:dyDescent="0.35">
      <c r="A672" s="40"/>
      <c r="B672" s="40"/>
    </row>
    <row r="673" spans="1:2" x14ac:dyDescent="0.35">
      <c r="A673" s="40"/>
      <c r="B673" s="40"/>
    </row>
    <row r="674" spans="1:2" x14ac:dyDescent="0.35">
      <c r="A674" s="40"/>
      <c r="B674" s="40"/>
    </row>
    <row r="675" spans="1:2" x14ac:dyDescent="0.35">
      <c r="A675" s="40"/>
      <c r="B675" s="40"/>
    </row>
    <row r="676" spans="1:2" x14ac:dyDescent="0.35">
      <c r="A676" s="40"/>
      <c r="B676" s="40"/>
    </row>
    <row r="677" spans="1:2" x14ac:dyDescent="0.35">
      <c r="A677" s="40"/>
      <c r="B677" s="40"/>
    </row>
    <row r="678" spans="1:2" x14ac:dyDescent="0.35">
      <c r="A678" s="40"/>
      <c r="B678" s="40"/>
    </row>
    <row r="679" spans="1:2" x14ac:dyDescent="0.35">
      <c r="A679" s="40"/>
      <c r="B679" s="40"/>
    </row>
    <row r="680" spans="1:2" x14ac:dyDescent="0.35">
      <c r="A680" s="40"/>
      <c r="B680" s="40"/>
    </row>
    <row r="681" spans="1:2" x14ac:dyDescent="0.35">
      <c r="A681" s="40"/>
      <c r="B681" s="40"/>
    </row>
    <row r="682" spans="1:2" x14ac:dyDescent="0.35">
      <c r="A682" s="40"/>
      <c r="B682" s="40"/>
    </row>
    <row r="683" spans="1:2" x14ac:dyDescent="0.35">
      <c r="A683" s="40"/>
      <c r="B683" s="40"/>
    </row>
    <row r="684" spans="1:2" x14ac:dyDescent="0.35">
      <c r="A684" s="40"/>
      <c r="B684" s="40"/>
    </row>
    <row r="685" spans="1:2" x14ac:dyDescent="0.35">
      <c r="A685" s="40"/>
      <c r="B685" s="40"/>
    </row>
    <row r="686" spans="1:2" x14ac:dyDescent="0.35">
      <c r="A686" s="40"/>
      <c r="B686" s="40"/>
    </row>
    <row r="687" spans="1:2" x14ac:dyDescent="0.35">
      <c r="A687" s="40"/>
      <c r="B687" s="40"/>
    </row>
    <row r="688" spans="1:2" x14ac:dyDescent="0.35">
      <c r="A688" s="40"/>
      <c r="B688" s="40"/>
    </row>
    <row r="689" spans="1:2" x14ac:dyDescent="0.35">
      <c r="A689" s="40"/>
      <c r="B689" s="40"/>
    </row>
    <row r="690" spans="1:2" x14ac:dyDescent="0.35">
      <c r="A690" s="40"/>
      <c r="B690" s="40"/>
    </row>
    <row r="691" spans="1:2" x14ac:dyDescent="0.35">
      <c r="A691" s="40"/>
      <c r="B691" s="40"/>
    </row>
    <row r="692" spans="1:2" x14ac:dyDescent="0.35">
      <c r="A692" s="40"/>
      <c r="B692" s="40"/>
    </row>
    <row r="693" spans="1:2" x14ac:dyDescent="0.35">
      <c r="A693" s="40"/>
      <c r="B693" s="40"/>
    </row>
    <row r="694" spans="1:2" x14ac:dyDescent="0.35">
      <c r="A694" s="40"/>
      <c r="B694" s="40"/>
    </row>
    <row r="695" spans="1:2" x14ac:dyDescent="0.35">
      <c r="A695" s="40"/>
      <c r="B695" s="40"/>
    </row>
    <row r="696" spans="1:2" x14ac:dyDescent="0.35">
      <c r="A696" s="40"/>
      <c r="B696" s="40"/>
    </row>
    <row r="697" spans="1:2" x14ac:dyDescent="0.35">
      <c r="A697" s="40"/>
      <c r="B697" s="40"/>
    </row>
    <row r="698" spans="1:2" x14ac:dyDescent="0.35">
      <c r="A698" s="40"/>
      <c r="B698" s="40"/>
    </row>
    <row r="699" spans="1:2" x14ac:dyDescent="0.35">
      <c r="A699" s="40"/>
      <c r="B699" s="40"/>
    </row>
    <row r="700" spans="1:2" x14ac:dyDescent="0.35">
      <c r="A700" s="40"/>
      <c r="B700" s="40"/>
    </row>
    <row r="701" spans="1:2" x14ac:dyDescent="0.35">
      <c r="A701" s="40"/>
      <c r="B701" s="40"/>
    </row>
    <row r="702" spans="1:2" x14ac:dyDescent="0.35">
      <c r="A702" s="40"/>
      <c r="B702" s="40"/>
    </row>
    <row r="703" spans="1:2" x14ac:dyDescent="0.35">
      <c r="A703" s="40"/>
      <c r="B703" s="40"/>
    </row>
    <row r="704" spans="1:2" x14ac:dyDescent="0.35">
      <c r="A704" s="40"/>
      <c r="B704" s="40"/>
    </row>
    <row r="705" spans="1:2" x14ac:dyDescent="0.35">
      <c r="A705" s="40"/>
      <c r="B705" s="40"/>
    </row>
    <row r="706" spans="1:2" x14ac:dyDescent="0.35">
      <c r="A706" s="40"/>
      <c r="B706" s="40"/>
    </row>
    <row r="707" spans="1:2" x14ac:dyDescent="0.35">
      <c r="A707" s="40"/>
      <c r="B707" s="40"/>
    </row>
    <row r="708" spans="1:2" x14ac:dyDescent="0.35">
      <c r="A708" s="40"/>
      <c r="B708" s="40"/>
    </row>
    <row r="709" spans="1:2" x14ac:dyDescent="0.35">
      <c r="A709" s="40"/>
      <c r="B709" s="40"/>
    </row>
    <row r="710" spans="1:2" x14ac:dyDescent="0.35">
      <c r="A710" s="40"/>
      <c r="B710" s="40"/>
    </row>
    <row r="711" spans="1:2" x14ac:dyDescent="0.35">
      <c r="A711" s="40"/>
      <c r="B711" s="40"/>
    </row>
    <row r="712" spans="1:2" x14ac:dyDescent="0.35">
      <c r="A712" s="40"/>
      <c r="B712" s="40"/>
    </row>
    <row r="713" spans="1:2" x14ac:dyDescent="0.35">
      <c r="A713" s="40"/>
      <c r="B713" s="40"/>
    </row>
    <row r="714" spans="1:2" x14ac:dyDescent="0.35">
      <c r="A714" s="40"/>
      <c r="B714" s="40"/>
    </row>
    <row r="715" spans="1:2" x14ac:dyDescent="0.35">
      <c r="A715" s="40"/>
      <c r="B715" s="40"/>
    </row>
    <row r="716" spans="1:2" x14ac:dyDescent="0.35">
      <c r="A716" s="40"/>
      <c r="B716" s="40"/>
    </row>
    <row r="717" spans="1:2" x14ac:dyDescent="0.35">
      <c r="A717" s="40"/>
      <c r="B717" s="40"/>
    </row>
    <row r="718" spans="1:2" x14ac:dyDescent="0.35">
      <c r="A718" s="40"/>
      <c r="B718" s="40"/>
    </row>
    <row r="719" spans="1:2" x14ac:dyDescent="0.35">
      <c r="A719" s="40"/>
      <c r="B719" s="40"/>
    </row>
    <row r="720" spans="1:2" x14ac:dyDescent="0.35">
      <c r="A720" s="40"/>
      <c r="B720" s="40"/>
    </row>
    <row r="721" spans="1:2" x14ac:dyDescent="0.35">
      <c r="A721" s="40"/>
      <c r="B721" s="40"/>
    </row>
    <row r="722" spans="1:2" x14ac:dyDescent="0.35">
      <c r="A722" s="40"/>
      <c r="B722" s="40"/>
    </row>
    <row r="723" spans="1:2" x14ac:dyDescent="0.35">
      <c r="A723" s="40"/>
      <c r="B723" s="40"/>
    </row>
    <row r="724" spans="1:2" x14ac:dyDescent="0.35">
      <c r="A724" s="40"/>
      <c r="B724" s="40"/>
    </row>
    <row r="725" spans="1:2" x14ac:dyDescent="0.35">
      <c r="A725" s="40"/>
      <c r="B725" s="40"/>
    </row>
    <row r="726" spans="1:2" x14ac:dyDescent="0.35">
      <c r="A726" s="40"/>
      <c r="B726" s="40"/>
    </row>
    <row r="727" spans="1:2" x14ac:dyDescent="0.35">
      <c r="A727" s="40"/>
      <c r="B727" s="40"/>
    </row>
    <row r="728" spans="1:2" x14ac:dyDescent="0.35">
      <c r="A728" s="40"/>
      <c r="B728" s="40"/>
    </row>
    <row r="729" spans="1:2" x14ac:dyDescent="0.35">
      <c r="A729" s="40"/>
      <c r="B729" s="40"/>
    </row>
    <row r="730" spans="1:2" x14ac:dyDescent="0.35">
      <c r="A730" s="40"/>
      <c r="B730" s="40"/>
    </row>
    <row r="731" spans="1:2" x14ac:dyDescent="0.35">
      <c r="A731" s="40"/>
      <c r="B731" s="40"/>
    </row>
    <row r="732" spans="1:2" x14ac:dyDescent="0.35">
      <c r="A732" s="40"/>
      <c r="B732" s="40"/>
    </row>
    <row r="733" spans="1:2" x14ac:dyDescent="0.35">
      <c r="A733" s="40"/>
      <c r="B733" s="40"/>
    </row>
    <row r="734" spans="1:2" x14ac:dyDescent="0.35">
      <c r="A734" s="40"/>
      <c r="B734" s="40"/>
    </row>
    <row r="735" spans="1:2" x14ac:dyDescent="0.35">
      <c r="A735" s="40"/>
      <c r="B735" s="40"/>
    </row>
    <row r="736" spans="1:2" x14ac:dyDescent="0.35">
      <c r="A736" s="40"/>
      <c r="B736" s="40"/>
    </row>
    <row r="737" spans="1:2" x14ac:dyDescent="0.35">
      <c r="A737" s="40"/>
      <c r="B737" s="40"/>
    </row>
    <row r="738" spans="1:2" x14ac:dyDescent="0.35">
      <c r="A738" s="40"/>
      <c r="B738" s="40"/>
    </row>
    <row r="739" spans="1:2" x14ac:dyDescent="0.35">
      <c r="A739" s="40"/>
      <c r="B739" s="40"/>
    </row>
    <row r="740" spans="1:2" x14ac:dyDescent="0.35">
      <c r="A740" s="40"/>
      <c r="B740" s="40"/>
    </row>
    <row r="741" spans="1:2" x14ac:dyDescent="0.35">
      <c r="A741" s="40"/>
      <c r="B741" s="40"/>
    </row>
    <row r="742" spans="1:2" x14ac:dyDescent="0.35">
      <c r="A742" s="40"/>
      <c r="B742" s="40"/>
    </row>
    <row r="743" spans="1:2" x14ac:dyDescent="0.35">
      <c r="A743" s="40"/>
      <c r="B743" s="40"/>
    </row>
    <row r="744" spans="1:2" x14ac:dyDescent="0.35">
      <c r="A744" s="40"/>
      <c r="B744" s="40"/>
    </row>
    <row r="745" spans="1:2" x14ac:dyDescent="0.35">
      <c r="A745" s="40"/>
      <c r="B745" s="40"/>
    </row>
    <row r="746" spans="1:2" x14ac:dyDescent="0.35">
      <c r="A746" s="40"/>
      <c r="B746" s="40"/>
    </row>
    <row r="747" spans="1:2" x14ac:dyDescent="0.35">
      <c r="A747" s="40"/>
      <c r="B747" s="40"/>
    </row>
    <row r="748" spans="1:2" x14ac:dyDescent="0.35">
      <c r="A748" s="40"/>
      <c r="B748" s="40"/>
    </row>
    <row r="749" spans="1:2" x14ac:dyDescent="0.35">
      <c r="A749" s="40"/>
      <c r="B749" s="40"/>
    </row>
    <row r="750" spans="1:2" x14ac:dyDescent="0.35">
      <c r="A750" s="40"/>
      <c r="B750" s="40"/>
    </row>
    <row r="751" spans="1:2" x14ac:dyDescent="0.35">
      <c r="A751" s="40"/>
      <c r="B751" s="40"/>
    </row>
    <row r="752" spans="1:2" x14ac:dyDescent="0.35">
      <c r="A752" s="40"/>
      <c r="B752" s="40"/>
    </row>
    <row r="753" spans="1:2" x14ac:dyDescent="0.35">
      <c r="A753" s="40"/>
      <c r="B753" s="40"/>
    </row>
    <row r="754" spans="1:2" x14ac:dyDescent="0.35">
      <c r="A754" s="40"/>
      <c r="B754" s="40"/>
    </row>
    <row r="755" spans="1:2" x14ac:dyDescent="0.35">
      <c r="A755" s="40"/>
      <c r="B755" s="40"/>
    </row>
    <row r="756" spans="1:2" x14ac:dyDescent="0.35">
      <c r="A756" s="40"/>
      <c r="B756" s="40"/>
    </row>
    <row r="757" spans="1:2" x14ac:dyDescent="0.35">
      <c r="A757" s="40"/>
      <c r="B757" s="40"/>
    </row>
    <row r="758" spans="1:2" x14ac:dyDescent="0.35">
      <c r="A758" s="40"/>
      <c r="B758" s="40"/>
    </row>
    <row r="759" spans="1:2" x14ac:dyDescent="0.35">
      <c r="A759" s="40"/>
      <c r="B759" s="40"/>
    </row>
    <row r="760" spans="1:2" x14ac:dyDescent="0.35">
      <c r="A760" s="40"/>
      <c r="B760" s="40"/>
    </row>
    <row r="761" spans="1:2" x14ac:dyDescent="0.35">
      <c r="A761" s="40"/>
      <c r="B761" s="40"/>
    </row>
    <row r="762" spans="1:2" x14ac:dyDescent="0.35">
      <c r="A762" s="40"/>
      <c r="B762" s="40"/>
    </row>
    <row r="763" spans="1:2" x14ac:dyDescent="0.35">
      <c r="A763" s="40"/>
      <c r="B763" s="40"/>
    </row>
    <row r="764" spans="1:2" x14ac:dyDescent="0.35">
      <c r="A764" s="40"/>
      <c r="B764" s="40"/>
    </row>
    <row r="765" spans="1:2" x14ac:dyDescent="0.35">
      <c r="A765" s="40"/>
      <c r="B765" s="40"/>
    </row>
    <row r="766" spans="1:2" x14ac:dyDescent="0.35">
      <c r="A766" s="40"/>
      <c r="B766" s="40"/>
    </row>
    <row r="767" spans="1:2" x14ac:dyDescent="0.35">
      <c r="A767" s="40"/>
      <c r="B767" s="40"/>
    </row>
    <row r="768" spans="1:2" x14ac:dyDescent="0.35">
      <c r="A768" s="40"/>
      <c r="B768" s="40"/>
    </row>
    <row r="769" spans="1:2" x14ac:dyDescent="0.35">
      <c r="A769" s="40"/>
      <c r="B769" s="40"/>
    </row>
    <row r="770" spans="1:2" x14ac:dyDescent="0.35">
      <c r="A770" s="40"/>
      <c r="B770" s="40"/>
    </row>
    <row r="771" spans="1:2" x14ac:dyDescent="0.35">
      <c r="A771" s="40"/>
      <c r="B771" s="40"/>
    </row>
    <row r="772" spans="1:2" x14ac:dyDescent="0.35">
      <c r="A772" s="40"/>
      <c r="B772" s="40"/>
    </row>
    <row r="773" spans="1:2" x14ac:dyDescent="0.35">
      <c r="A773" s="40"/>
      <c r="B773" s="40"/>
    </row>
    <row r="774" spans="1:2" x14ac:dyDescent="0.35">
      <c r="A774" s="40"/>
      <c r="B774" s="40"/>
    </row>
    <row r="775" spans="1:2" x14ac:dyDescent="0.35">
      <c r="A775" s="40"/>
      <c r="B775" s="40"/>
    </row>
    <row r="776" spans="1:2" x14ac:dyDescent="0.35">
      <c r="A776" s="40"/>
      <c r="B776" s="40"/>
    </row>
    <row r="777" spans="1:2" x14ac:dyDescent="0.35">
      <c r="A777" s="40"/>
      <c r="B777" s="40"/>
    </row>
    <row r="778" spans="1:2" x14ac:dyDescent="0.35">
      <c r="A778" s="40"/>
      <c r="B778" s="40"/>
    </row>
    <row r="779" spans="1:2" x14ac:dyDescent="0.35">
      <c r="A779" s="40"/>
      <c r="B779" s="40"/>
    </row>
    <row r="780" spans="1:2" x14ac:dyDescent="0.35">
      <c r="A780" s="40"/>
      <c r="B780" s="40"/>
    </row>
    <row r="781" spans="1:2" x14ac:dyDescent="0.35">
      <c r="A781" s="40"/>
      <c r="B781" s="40"/>
    </row>
    <row r="782" spans="1:2" x14ac:dyDescent="0.35">
      <c r="A782" s="40"/>
      <c r="B782" s="40"/>
    </row>
    <row r="783" spans="1:2" x14ac:dyDescent="0.35">
      <c r="A783" s="40"/>
      <c r="B783" s="40"/>
    </row>
    <row r="784" spans="1:2" x14ac:dyDescent="0.35">
      <c r="A784" s="40"/>
      <c r="B784" s="40"/>
    </row>
    <row r="785" spans="1:2" x14ac:dyDescent="0.35">
      <c r="A785" s="40"/>
      <c r="B785" s="40"/>
    </row>
    <row r="786" spans="1:2" x14ac:dyDescent="0.35">
      <c r="A786" s="40"/>
      <c r="B786" s="40"/>
    </row>
    <row r="787" spans="1:2" x14ac:dyDescent="0.35">
      <c r="A787" s="40"/>
      <c r="B787" s="40"/>
    </row>
    <row r="788" spans="1:2" x14ac:dyDescent="0.35">
      <c r="A788" s="40"/>
      <c r="B788" s="40"/>
    </row>
    <row r="789" spans="1:2" x14ac:dyDescent="0.35">
      <c r="A789" s="40"/>
      <c r="B789" s="40"/>
    </row>
    <row r="790" spans="1:2" x14ac:dyDescent="0.35">
      <c r="A790" s="40"/>
      <c r="B790" s="40"/>
    </row>
    <row r="791" spans="1:2" x14ac:dyDescent="0.35">
      <c r="A791" s="40"/>
      <c r="B791" s="40"/>
    </row>
    <row r="792" spans="1:2" x14ac:dyDescent="0.35">
      <c r="A792" s="40"/>
      <c r="B792" s="40"/>
    </row>
    <row r="793" spans="1:2" x14ac:dyDescent="0.35">
      <c r="A793" s="40"/>
      <c r="B793" s="40"/>
    </row>
    <row r="794" spans="1:2" x14ac:dyDescent="0.35">
      <c r="A794" s="40"/>
      <c r="B794" s="40"/>
    </row>
    <row r="795" spans="1:2" x14ac:dyDescent="0.35">
      <c r="A795" s="40"/>
      <c r="B795" s="40"/>
    </row>
    <row r="796" spans="1:2" x14ac:dyDescent="0.35">
      <c r="A796" s="40"/>
      <c r="B796" s="40"/>
    </row>
    <row r="797" spans="1:2" x14ac:dyDescent="0.35">
      <c r="A797" s="40"/>
      <c r="B797" s="40"/>
    </row>
    <row r="798" spans="1:2" x14ac:dyDescent="0.35">
      <c r="A798" s="40"/>
      <c r="B798" s="40"/>
    </row>
    <row r="799" spans="1:2" x14ac:dyDescent="0.35">
      <c r="A799" s="40"/>
      <c r="B799" s="40"/>
    </row>
    <row r="800" spans="1:2" x14ac:dyDescent="0.35">
      <c r="A800" s="40"/>
      <c r="B800" s="40"/>
    </row>
    <row r="801" spans="1:2" x14ac:dyDescent="0.35">
      <c r="A801" s="40"/>
      <c r="B801" s="40"/>
    </row>
    <row r="802" spans="1:2" x14ac:dyDescent="0.35">
      <c r="A802" s="40"/>
      <c r="B802" s="40"/>
    </row>
    <row r="803" spans="1:2" x14ac:dyDescent="0.35">
      <c r="A803" s="40"/>
      <c r="B803" s="40"/>
    </row>
    <row r="804" spans="1:2" x14ac:dyDescent="0.35">
      <c r="A804" s="40"/>
      <c r="B804" s="40"/>
    </row>
    <row r="805" spans="1:2" x14ac:dyDescent="0.35">
      <c r="A805" s="40"/>
      <c r="B805" s="40"/>
    </row>
    <row r="806" spans="1:2" x14ac:dyDescent="0.35">
      <c r="A806" s="40"/>
      <c r="B806" s="40"/>
    </row>
    <row r="807" spans="1:2" x14ac:dyDescent="0.35">
      <c r="A807" s="40"/>
      <c r="B807" s="40"/>
    </row>
    <row r="808" spans="1:2" x14ac:dyDescent="0.35">
      <c r="A808" s="40"/>
      <c r="B808" s="40"/>
    </row>
    <row r="809" spans="1:2" x14ac:dyDescent="0.35">
      <c r="A809" s="40"/>
      <c r="B809" s="40"/>
    </row>
    <row r="810" spans="1:2" x14ac:dyDescent="0.35">
      <c r="A810" s="40"/>
      <c r="B810" s="40"/>
    </row>
    <row r="811" spans="1:2" x14ac:dyDescent="0.35">
      <c r="A811" s="40"/>
      <c r="B811" s="40"/>
    </row>
    <row r="812" spans="1:2" x14ac:dyDescent="0.35">
      <c r="A812" s="40"/>
      <c r="B812" s="40"/>
    </row>
    <row r="813" spans="1:2" x14ac:dyDescent="0.35">
      <c r="A813" s="40"/>
      <c r="B813" s="40"/>
    </row>
    <row r="814" spans="1:2" x14ac:dyDescent="0.35">
      <c r="A814" s="40"/>
      <c r="B814" s="40"/>
    </row>
    <row r="815" spans="1:2" x14ac:dyDescent="0.35">
      <c r="A815" s="40"/>
      <c r="B815" s="40"/>
    </row>
    <row r="816" spans="1:2" x14ac:dyDescent="0.35">
      <c r="A816" s="40"/>
      <c r="B816" s="40"/>
    </row>
    <row r="817" spans="1:2" x14ac:dyDescent="0.35">
      <c r="A817" s="40"/>
      <c r="B817" s="40"/>
    </row>
    <row r="818" spans="1:2" x14ac:dyDescent="0.35">
      <c r="A818" s="40"/>
      <c r="B818" s="40"/>
    </row>
    <row r="819" spans="1:2" x14ac:dyDescent="0.35">
      <c r="A819" s="40"/>
      <c r="B819" s="40"/>
    </row>
    <row r="820" spans="1:2" x14ac:dyDescent="0.35">
      <c r="A820" s="40"/>
      <c r="B820" s="40"/>
    </row>
    <row r="821" spans="1:2" x14ac:dyDescent="0.35">
      <c r="A821" s="40"/>
      <c r="B821" s="40"/>
    </row>
    <row r="822" spans="1:2" x14ac:dyDescent="0.35">
      <c r="A822" s="40"/>
      <c r="B822" s="40"/>
    </row>
    <row r="823" spans="1:2" x14ac:dyDescent="0.35">
      <c r="A823" s="40"/>
      <c r="B823" s="40"/>
    </row>
    <row r="824" spans="1:2" x14ac:dyDescent="0.35">
      <c r="A824" s="40"/>
      <c r="B824" s="40"/>
    </row>
    <row r="825" spans="1:2" x14ac:dyDescent="0.35">
      <c r="A825" s="40"/>
      <c r="B825" s="40"/>
    </row>
    <row r="826" spans="1:2" x14ac:dyDescent="0.35">
      <c r="A826" s="40"/>
      <c r="B826" s="40"/>
    </row>
    <row r="827" spans="1:2" x14ac:dyDescent="0.35">
      <c r="A827" s="40"/>
      <c r="B827" s="40"/>
    </row>
    <row r="828" spans="1:2" x14ac:dyDescent="0.35">
      <c r="A828" s="40"/>
      <c r="B828" s="40"/>
    </row>
    <row r="829" spans="1:2" x14ac:dyDescent="0.35">
      <c r="A829" s="40"/>
      <c r="B829" s="40"/>
    </row>
    <row r="830" spans="1:2" x14ac:dyDescent="0.35">
      <c r="A830" s="40"/>
      <c r="B830" s="40"/>
    </row>
    <row r="831" spans="1:2" x14ac:dyDescent="0.35">
      <c r="A831" s="40"/>
      <c r="B831" s="40"/>
    </row>
    <row r="832" spans="1:2" x14ac:dyDescent="0.35">
      <c r="A832" s="40"/>
      <c r="B832" s="40"/>
    </row>
    <row r="833" spans="1:2" x14ac:dyDescent="0.35">
      <c r="A833" s="40"/>
      <c r="B833" s="40"/>
    </row>
    <row r="834" spans="1:2" x14ac:dyDescent="0.35">
      <c r="A834" s="40"/>
      <c r="B834" s="40"/>
    </row>
    <row r="835" spans="1:2" x14ac:dyDescent="0.35">
      <c r="A835" s="40"/>
      <c r="B835" s="40"/>
    </row>
    <row r="836" spans="1:2" x14ac:dyDescent="0.35">
      <c r="A836" s="40"/>
      <c r="B836" s="40"/>
    </row>
    <row r="837" spans="1:2" x14ac:dyDescent="0.35">
      <c r="A837" s="40"/>
      <c r="B837" s="40"/>
    </row>
    <row r="838" spans="1:2" x14ac:dyDescent="0.35">
      <c r="A838" s="40"/>
      <c r="B838" s="40"/>
    </row>
    <row r="839" spans="1:2" x14ac:dyDescent="0.35">
      <c r="A839" s="40"/>
      <c r="B839" s="40"/>
    </row>
    <row r="840" spans="1:2" x14ac:dyDescent="0.35">
      <c r="A840" s="40"/>
      <c r="B840" s="40"/>
    </row>
    <row r="841" spans="1:2" x14ac:dyDescent="0.35">
      <c r="A841" s="40"/>
      <c r="B841" s="40"/>
    </row>
    <row r="842" spans="1:2" x14ac:dyDescent="0.35">
      <c r="A842" s="40"/>
      <c r="B842" s="40"/>
    </row>
    <row r="843" spans="1:2" x14ac:dyDescent="0.35">
      <c r="A843" s="40"/>
      <c r="B843" s="40"/>
    </row>
    <row r="844" spans="1:2" x14ac:dyDescent="0.35">
      <c r="A844" s="40"/>
      <c r="B844" s="40"/>
    </row>
    <row r="845" spans="1:2" x14ac:dyDescent="0.35">
      <c r="A845" s="40"/>
      <c r="B845" s="40"/>
    </row>
    <row r="846" spans="1:2" x14ac:dyDescent="0.35">
      <c r="A846" s="40"/>
      <c r="B846" s="40"/>
    </row>
    <row r="847" spans="1:2" x14ac:dyDescent="0.35">
      <c r="A847" s="40"/>
      <c r="B847" s="40"/>
    </row>
    <row r="848" spans="1:2" x14ac:dyDescent="0.35">
      <c r="A848" s="40"/>
      <c r="B848" s="40"/>
    </row>
    <row r="849" spans="1:2" x14ac:dyDescent="0.35">
      <c r="A849" s="40"/>
      <c r="B849" s="40"/>
    </row>
    <row r="850" spans="1:2" x14ac:dyDescent="0.35">
      <c r="A850" s="40"/>
      <c r="B850" s="40"/>
    </row>
    <row r="851" spans="1:2" x14ac:dyDescent="0.35">
      <c r="A851" s="40"/>
      <c r="B851" s="40"/>
    </row>
    <row r="852" spans="1:2" x14ac:dyDescent="0.35">
      <c r="A852" s="40"/>
      <c r="B852" s="40"/>
    </row>
    <row r="853" spans="1:2" x14ac:dyDescent="0.35">
      <c r="A853" s="40"/>
      <c r="B853" s="40"/>
    </row>
    <row r="854" spans="1:2" x14ac:dyDescent="0.35">
      <c r="A854" s="40"/>
      <c r="B854" s="40"/>
    </row>
    <row r="855" spans="1:2" x14ac:dyDescent="0.35">
      <c r="A855" s="40"/>
      <c r="B855" s="40"/>
    </row>
    <row r="856" spans="1:2" x14ac:dyDescent="0.35">
      <c r="A856" s="40"/>
      <c r="B856" s="40"/>
    </row>
    <row r="857" spans="1:2" x14ac:dyDescent="0.35">
      <c r="A857" s="40"/>
      <c r="B857" s="40"/>
    </row>
    <row r="858" spans="1:2" x14ac:dyDescent="0.35">
      <c r="A858" s="40"/>
      <c r="B858" s="40"/>
    </row>
    <row r="859" spans="1:2" x14ac:dyDescent="0.35">
      <c r="A859" s="40"/>
      <c r="B859" s="40"/>
    </row>
    <row r="860" spans="1:2" x14ac:dyDescent="0.35">
      <c r="A860" s="40"/>
      <c r="B860" s="40"/>
    </row>
    <row r="861" spans="1:2" x14ac:dyDescent="0.35">
      <c r="A861" s="40"/>
      <c r="B861" s="40"/>
    </row>
    <row r="862" spans="1:2" x14ac:dyDescent="0.35">
      <c r="A862" s="40"/>
      <c r="B862" s="40"/>
    </row>
    <row r="863" spans="1:2" x14ac:dyDescent="0.35">
      <c r="A863" s="40"/>
      <c r="B863" s="40"/>
    </row>
    <row r="864" spans="1:2" x14ac:dyDescent="0.35">
      <c r="A864" s="40"/>
      <c r="B864" s="40"/>
    </row>
    <row r="865" spans="1:2" x14ac:dyDescent="0.35">
      <c r="A865" s="40"/>
      <c r="B865" s="40"/>
    </row>
    <row r="866" spans="1:2" x14ac:dyDescent="0.35">
      <c r="A866" s="40"/>
      <c r="B866" s="40"/>
    </row>
    <row r="867" spans="1:2" x14ac:dyDescent="0.35">
      <c r="A867" s="40"/>
      <c r="B867" s="40"/>
    </row>
    <row r="868" spans="1:2" x14ac:dyDescent="0.35">
      <c r="A868" s="40"/>
      <c r="B868" s="40"/>
    </row>
    <row r="869" spans="1:2" x14ac:dyDescent="0.35">
      <c r="A869" s="40"/>
      <c r="B869" s="40"/>
    </row>
    <row r="870" spans="1:2" x14ac:dyDescent="0.35">
      <c r="A870" s="40"/>
      <c r="B870" s="40"/>
    </row>
    <row r="871" spans="1:2" x14ac:dyDescent="0.35">
      <c r="A871" s="40"/>
      <c r="B871" s="40"/>
    </row>
    <row r="872" spans="1:2" x14ac:dyDescent="0.35">
      <c r="A872" s="40"/>
      <c r="B872" s="40"/>
    </row>
    <row r="873" spans="1:2" x14ac:dyDescent="0.35">
      <c r="A873" s="40"/>
      <c r="B873" s="40"/>
    </row>
    <row r="874" spans="1:2" x14ac:dyDescent="0.35">
      <c r="A874" s="40"/>
      <c r="B874" s="40"/>
    </row>
    <row r="875" spans="1:2" x14ac:dyDescent="0.35">
      <c r="A875" s="40"/>
      <c r="B875" s="40"/>
    </row>
    <row r="876" spans="1:2" x14ac:dyDescent="0.35">
      <c r="A876" s="40"/>
      <c r="B876" s="40"/>
    </row>
    <row r="877" spans="1:2" x14ac:dyDescent="0.35">
      <c r="A877" s="40"/>
      <c r="B877" s="40"/>
    </row>
    <row r="878" spans="1:2" x14ac:dyDescent="0.35">
      <c r="A878" s="40"/>
      <c r="B878" s="40"/>
    </row>
    <row r="879" spans="1:2" x14ac:dyDescent="0.35">
      <c r="A879" s="40"/>
      <c r="B879" s="40"/>
    </row>
    <row r="880" spans="1:2" x14ac:dyDescent="0.35">
      <c r="A880" s="40"/>
      <c r="B880" s="40"/>
    </row>
    <row r="881" spans="1:2" x14ac:dyDescent="0.35">
      <c r="A881" s="40"/>
      <c r="B881" s="40"/>
    </row>
    <row r="882" spans="1:2" x14ac:dyDescent="0.35">
      <c r="A882" s="40"/>
      <c r="B882" s="40"/>
    </row>
    <row r="883" spans="1:2" x14ac:dyDescent="0.35">
      <c r="A883" s="40"/>
      <c r="B883" s="40"/>
    </row>
    <row r="884" spans="1:2" x14ac:dyDescent="0.35">
      <c r="A884" s="40"/>
      <c r="B884" s="40"/>
    </row>
    <row r="885" spans="1:2" x14ac:dyDescent="0.35">
      <c r="A885" s="40"/>
      <c r="B885" s="40"/>
    </row>
    <row r="886" spans="1:2" x14ac:dyDescent="0.35">
      <c r="A886" s="40"/>
      <c r="B886" s="40"/>
    </row>
    <row r="887" spans="1:2" x14ac:dyDescent="0.35">
      <c r="A887" s="40"/>
      <c r="B887" s="40"/>
    </row>
    <row r="888" spans="1:2" x14ac:dyDescent="0.35">
      <c r="A888" s="40"/>
      <c r="B888" s="40"/>
    </row>
    <row r="889" spans="1:2" x14ac:dyDescent="0.35">
      <c r="A889" s="40"/>
      <c r="B889" s="40"/>
    </row>
    <row r="890" spans="1:2" x14ac:dyDescent="0.35">
      <c r="A890" s="40"/>
      <c r="B890" s="40"/>
    </row>
    <row r="891" spans="1:2" x14ac:dyDescent="0.35">
      <c r="A891" s="40"/>
      <c r="B891" s="40"/>
    </row>
    <row r="892" spans="1:2" x14ac:dyDescent="0.35">
      <c r="A892" s="40"/>
      <c r="B892" s="40"/>
    </row>
    <row r="893" spans="1:2" x14ac:dyDescent="0.35">
      <c r="A893" s="40"/>
      <c r="B893" s="40"/>
    </row>
    <row r="894" spans="1:2" x14ac:dyDescent="0.35">
      <c r="A894" s="40"/>
      <c r="B894" s="40"/>
    </row>
    <row r="895" spans="1:2" x14ac:dyDescent="0.35">
      <c r="A895" s="40"/>
      <c r="B895" s="40"/>
    </row>
    <row r="896" spans="1:2" x14ac:dyDescent="0.35">
      <c r="A896" s="40"/>
      <c r="B896" s="40"/>
    </row>
    <row r="897" spans="1:2" x14ac:dyDescent="0.35">
      <c r="A897" s="40"/>
      <c r="B897" s="40"/>
    </row>
    <row r="898" spans="1:2" x14ac:dyDescent="0.35">
      <c r="A898" s="40"/>
      <c r="B898" s="40"/>
    </row>
    <row r="899" spans="1:2" x14ac:dyDescent="0.35">
      <c r="A899" s="40"/>
      <c r="B899" s="40"/>
    </row>
    <row r="900" spans="1:2" x14ac:dyDescent="0.35">
      <c r="A900" s="40"/>
      <c r="B900" s="40"/>
    </row>
    <row r="901" spans="1:2" x14ac:dyDescent="0.35">
      <c r="A901" s="40"/>
      <c r="B901" s="40"/>
    </row>
    <row r="902" spans="1:2" x14ac:dyDescent="0.35">
      <c r="A902" s="40"/>
      <c r="B902" s="40"/>
    </row>
    <row r="903" spans="1:2" x14ac:dyDescent="0.35">
      <c r="A903" s="40"/>
      <c r="B903" s="40"/>
    </row>
    <row r="904" spans="1:2" x14ac:dyDescent="0.35">
      <c r="A904" s="40"/>
      <c r="B904" s="40"/>
    </row>
    <row r="905" spans="1:2" x14ac:dyDescent="0.35">
      <c r="A905" s="40"/>
      <c r="B905" s="40"/>
    </row>
    <row r="906" spans="1:2" x14ac:dyDescent="0.35">
      <c r="A906" s="40"/>
      <c r="B906" s="40"/>
    </row>
    <row r="907" spans="1:2" x14ac:dyDescent="0.35">
      <c r="A907" s="40"/>
      <c r="B907" s="40"/>
    </row>
    <row r="908" spans="1:2" x14ac:dyDescent="0.35">
      <c r="A908" s="40"/>
      <c r="B908" s="40"/>
    </row>
    <row r="909" spans="1:2" x14ac:dyDescent="0.35">
      <c r="A909" s="40"/>
      <c r="B909" s="40"/>
    </row>
    <row r="910" spans="1:2" x14ac:dyDescent="0.35">
      <c r="A910" s="40"/>
      <c r="B910" s="40"/>
    </row>
    <row r="911" spans="1:2" x14ac:dyDescent="0.35">
      <c r="A911" s="40"/>
      <c r="B911" s="40"/>
    </row>
    <row r="912" spans="1:2" x14ac:dyDescent="0.35">
      <c r="A912" s="40"/>
      <c r="B912" s="40"/>
    </row>
    <row r="913" spans="1:2" x14ac:dyDescent="0.35">
      <c r="A913" s="40"/>
      <c r="B913" s="40"/>
    </row>
    <row r="914" spans="1:2" x14ac:dyDescent="0.35">
      <c r="A914" s="40"/>
      <c r="B914" s="40"/>
    </row>
    <row r="915" spans="1:2" x14ac:dyDescent="0.35">
      <c r="A915" s="40"/>
      <c r="B915" s="40"/>
    </row>
    <row r="916" spans="1:2" x14ac:dyDescent="0.35">
      <c r="A916" s="40"/>
      <c r="B916" s="40"/>
    </row>
    <row r="917" spans="1:2" x14ac:dyDescent="0.35">
      <c r="A917" s="40"/>
      <c r="B917" s="40"/>
    </row>
    <row r="918" spans="1:2" x14ac:dyDescent="0.35">
      <c r="A918" s="40"/>
      <c r="B918" s="40"/>
    </row>
    <row r="919" spans="1:2" x14ac:dyDescent="0.35">
      <c r="A919" s="40"/>
      <c r="B919" s="40"/>
    </row>
    <row r="920" spans="1:2" x14ac:dyDescent="0.35">
      <c r="A920" s="40"/>
      <c r="B920" s="40"/>
    </row>
    <row r="921" spans="1:2" x14ac:dyDescent="0.35">
      <c r="A921" s="40"/>
      <c r="B921" s="40"/>
    </row>
    <row r="922" spans="1:2" x14ac:dyDescent="0.35">
      <c r="A922" s="40"/>
      <c r="B922" s="40"/>
    </row>
    <row r="923" spans="1:2" x14ac:dyDescent="0.35">
      <c r="A923" s="40"/>
      <c r="B923" s="40"/>
    </row>
    <row r="924" spans="1:2" x14ac:dyDescent="0.35">
      <c r="A924" s="40"/>
      <c r="B924" s="40"/>
    </row>
    <row r="925" spans="1:2" x14ac:dyDescent="0.35">
      <c r="A925" s="40"/>
      <c r="B925" s="40"/>
    </row>
    <row r="926" spans="1:2" x14ac:dyDescent="0.35">
      <c r="A926" s="40"/>
      <c r="B926" s="40"/>
    </row>
    <row r="927" spans="1:2" x14ac:dyDescent="0.35">
      <c r="A927" s="40"/>
      <c r="B927" s="40"/>
    </row>
    <row r="928" spans="1:2" x14ac:dyDescent="0.35">
      <c r="A928" s="40"/>
      <c r="B928" s="40"/>
    </row>
    <row r="929" spans="1:2" x14ac:dyDescent="0.35">
      <c r="A929" s="40"/>
      <c r="B929" s="40"/>
    </row>
    <row r="930" spans="1:2" x14ac:dyDescent="0.35">
      <c r="A930" s="40"/>
      <c r="B930" s="40"/>
    </row>
    <row r="931" spans="1:2" x14ac:dyDescent="0.35">
      <c r="A931" s="40"/>
      <c r="B931" s="40"/>
    </row>
    <row r="932" spans="1:2" x14ac:dyDescent="0.35">
      <c r="A932" s="40"/>
      <c r="B932" s="40"/>
    </row>
    <row r="933" spans="1:2" x14ac:dyDescent="0.35">
      <c r="A933" s="40"/>
      <c r="B933" s="40"/>
    </row>
    <row r="934" spans="1:2" x14ac:dyDescent="0.35">
      <c r="A934" s="40"/>
      <c r="B934" s="40"/>
    </row>
    <row r="935" spans="1:2" x14ac:dyDescent="0.35">
      <c r="A935" s="40"/>
      <c r="B935" s="40"/>
    </row>
    <row r="936" spans="1:2" x14ac:dyDescent="0.35">
      <c r="A936" s="40"/>
      <c r="B936" s="40"/>
    </row>
    <row r="937" spans="1:2" x14ac:dyDescent="0.35">
      <c r="A937" s="40"/>
      <c r="B937" s="40"/>
    </row>
    <row r="938" spans="1:2" x14ac:dyDescent="0.35">
      <c r="A938" s="40"/>
      <c r="B938" s="40"/>
    </row>
    <row r="939" spans="1:2" x14ac:dyDescent="0.35">
      <c r="A939" s="40"/>
      <c r="B939" s="40"/>
    </row>
    <row r="940" spans="1:2" x14ac:dyDescent="0.35">
      <c r="A940" s="40"/>
      <c r="B940" s="40"/>
    </row>
    <row r="941" spans="1:2" x14ac:dyDescent="0.35">
      <c r="A941" s="40"/>
      <c r="B941" s="40"/>
    </row>
    <row r="942" spans="1:2" x14ac:dyDescent="0.35">
      <c r="A942" s="40"/>
      <c r="B942" s="40"/>
    </row>
    <row r="943" spans="1:2" x14ac:dyDescent="0.35">
      <c r="A943" s="40"/>
      <c r="B943" s="40"/>
    </row>
    <row r="944" spans="1:2" x14ac:dyDescent="0.35">
      <c r="A944" s="40"/>
      <c r="B944" s="40"/>
    </row>
    <row r="945" spans="1:2" x14ac:dyDescent="0.35">
      <c r="A945" s="40"/>
      <c r="B945" s="40"/>
    </row>
    <row r="946" spans="1:2" x14ac:dyDescent="0.35">
      <c r="A946" s="40"/>
      <c r="B946" s="40"/>
    </row>
    <row r="947" spans="1:2" x14ac:dyDescent="0.35">
      <c r="A947" s="40"/>
      <c r="B947" s="40"/>
    </row>
    <row r="948" spans="1:2" x14ac:dyDescent="0.35">
      <c r="A948" s="40"/>
      <c r="B948" s="40"/>
    </row>
    <row r="949" spans="1:2" x14ac:dyDescent="0.35">
      <c r="A949" s="40"/>
      <c r="B949" s="40"/>
    </row>
    <row r="950" spans="1:2" x14ac:dyDescent="0.35">
      <c r="A950" s="40"/>
      <c r="B950" s="40"/>
    </row>
    <row r="951" spans="1:2" x14ac:dyDescent="0.35">
      <c r="A951" s="40"/>
      <c r="B951" s="40"/>
    </row>
    <row r="952" spans="1:2" x14ac:dyDescent="0.35">
      <c r="A952" s="40"/>
      <c r="B952" s="40"/>
    </row>
    <row r="953" spans="1:2" x14ac:dyDescent="0.35">
      <c r="A953" s="40"/>
      <c r="B953" s="40"/>
    </row>
    <row r="954" spans="1:2" x14ac:dyDescent="0.35">
      <c r="A954" s="40"/>
      <c r="B954" s="40"/>
    </row>
    <row r="955" spans="1:2" x14ac:dyDescent="0.35">
      <c r="A955" s="40"/>
      <c r="B955" s="40"/>
    </row>
    <row r="956" spans="1:2" x14ac:dyDescent="0.35">
      <c r="A956" s="40"/>
      <c r="B956" s="40"/>
    </row>
    <row r="957" spans="1:2" x14ac:dyDescent="0.35">
      <c r="A957" s="40"/>
      <c r="B957" s="40"/>
    </row>
    <row r="958" spans="1:2" x14ac:dyDescent="0.35">
      <c r="A958" s="40"/>
      <c r="B958" s="40"/>
    </row>
    <row r="959" spans="1:2" x14ac:dyDescent="0.35">
      <c r="A959" s="40"/>
      <c r="B959" s="40"/>
    </row>
    <row r="960" spans="1:2" x14ac:dyDescent="0.35">
      <c r="A960" s="40"/>
      <c r="B960" s="40"/>
    </row>
    <row r="961" spans="1:2" x14ac:dyDescent="0.35">
      <c r="A961" s="40"/>
      <c r="B961" s="40"/>
    </row>
    <row r="962" spans="1:2" x14ac:dyDescent="0.35">
      <c r="A962" s="40"/>
      <c r="B962" s="40"/>
    </row>
    <row r="963" spans="1:2" x14ac:dyDescent="0.35">
      <c r="A963" s="40"/>
      <c r="B963" s="40"/>
    </row>
    <row r="964" spans="1:2" x14ac:dyDescent="0.35">
      <c r="A964" s="40"/>
      <c r="B964" s="40"/>
    </row>
    <row r="965" spans="1:2" x14ac:dyDescent="0.35">
      <c r="A965" s="40"/>
      <c r="B965" s="40"/>
    </row>
    <row r="966" spans="1:2" x14ac:dyDescent="0.35">
      <c r="A966" s="40"/>
      <c r="B966" s="40"/>
    </row>
    <row r="967" spans="1:2" x14ac:dyDescent="0.35">
      <c r="A967" s="40"/>
      <c r="B967" s="40"/>
    </row>
    <row r="968" spans="1:2" x14ac:dyDescent="0.35">
      <c r="A968" s="40"/>
      <c r="B968" s="40"/>
    </row>
    <row r="969" spans="1:2" x14ac:dyDescent="0.35">
      <c r="A969" s="40"/>
      <c r="B969" s="40"/>
    </row>
    <row r="970" spans="1:2" x14ac:dyDescent="0.35">
      <c r="A970" s="40"/>
      <c r="B970" s="40"/>
    </row>
    <row r="971" spans="1:2" x14ac:dyDescent="0.35">
      <c r="A971" s="40"/>
      <c r="B971" s="40"/>
    </row>
    <row r="972" spans="1:2" x14ac:dyDescent="0.35">
      <c r="A972" s="40"/>
      <c r="B972" s="40"/>
    </row>
    <row r="973" spans="1:2" x14ac:dyDescent="0.35">
      <c r="A973" s="40"/>
      <c r="B973" s="40"/>
    </row>
    <row r="974" spans="1:2" x14ac:dyDescent="0.35">
      <c r="A974" s="40"/>
      <c r="B974" s="40"/>
    </row>
    <row r="975" spans="1:2" x14ac:dyDescent="0.35">
      <c r="A975" s="40"/>
      <c r="B975" s="40"/>
    </row>
    <row r="976" spans="1:2" x14ac:dyDescent="0.35">
      <c r="A976" s="40"/>
      <c r="B976" s="40"/>
    </row>
    <row r="977" spans="1:2" x14ac:dyDescent="0.35">
      <c r="A977" s="40"/>
      <c r="B977" s="40"/>
    </row>
    <row r="978" spans="1:2" x14ac:dyDescent="0.35">
      <c r="A978" s="40"/>
      <c r="B978" s="40"/>
    </row>
    <row r="979" spans="1:2" x14ac:dyDescent="0.35">
      <c r="A979" s="40"/>
      <c r="B979" s="40"/>
    </row>
    <row r="980" spans="1:2" x14ac:dyDescent="0.35">
      <c r="A980" s="40"/>
      <c r="B980" s="40"/>
    </row>
    <row r="981" spans="1:2" x14ac:dyDescent="0.35">
      <c r="A981" s="40"/>
      <c r="B981" s="40"/>
    </row>
    <row r="982" spans="1:2" x14ac:dyDescent="0.35">
      <c r="A982" s="40"/>
      <c r="B982" s="40"/>
    </row>
    <row r="983" spans="1:2" x14ac:dyDescent="0.35">
      <c r="A983" s="40"/>
      <c r="B983" s="40"/>
    </row>
    <row r="984" spans="1:2" x14ac:dyDescent="0.35">
      <c r="A984" s="40"/>
      <c r="B984" s="40"/>
    </row>
    <row r="985" spans="1:2" x14ac:dyDescent="0.35">
      <c r="A985" s="40"/>
      <c r="B985" s="40"/>
    </row>
    <row r="986" spans="1:2" x14ac:dyDescent="0.35">
      <c r="A986" s="40"/>
      <c r="B986" s="40"/>
    </row>
    <row r="987" spans="1:2" x14ac:dyDescent="0.35">
      <c r="A987" s="40"/>
      <c r="B987" s="40"/>
    </row>
    <row r="988" spans="1:2" x14ac:dyDescent="0.35">
      <c r="A988" s="40"/>
      <c r="B988" s="40"/>
    </row>
    <row r="989" spans="1:2" x14ac:dyDescent="0.35">
      <c r="A989" s="40"/>
      <c r="B989" s="40"/>
    </row>
    <row r="990" spans="1:2" x14ac:dyDescent="0.35">
      <c r="A990" s="40"/>
      <c r="B990" s="40"/>
    </row>
    <row r="991" spans="1:2" x14ac:dyDescent="0.35">
      <c r="A991" s="40"/>
      <c r="B991" s="40"/>
    </row>
    <row r="992" spans="1:2" x14ac:dyDescent="0.35">
      <c r="A992" s="40"/>
      <c r="B992" s="40"/>
    </row>
    <row r="993" spans="1:2" x14ac:dyDescent="0.35">
      <c r="A993" s="40"/>
      <c r="B993" s="40"/>
    </row>
    <row r="994" spans="1:2" x14ac:dyDescent="0.35">
      <c r="A994" s="40"/>
      <c r="B994" s="40"/>
    </row>
    <row r="995" spans="1:2" x14ac:dyDescent="0.35">
      <c r="A995" s="40"/>
      <c r="B995" s="40"/>
    </row>
    <row r="996" spans="1:2" x14ac:dyDescent="0.35">
      <c r="A996" s="40"/>
      <c r="B996" s="40"/>
    </row>
    <row r="997" spans="1:2" x14ac:dyDescent="0.35">
      <c r="A997" s="40"/>
      <c r="B997" s="40"/>
    </row>
    <row r="998" spans="1:2" x14ac:dyDescent="0.35">
      <c r="A998" s="40"/>
      <c r="B998" s="40"/>
    </row>
    <row r="999" spans="1:2" x14ac:dyDescent="0.35">
      <c r="A999" s="40"/>
      <c r="B999" s="40"/>
    </row>
    <row r="1000" spans="1:2" x14ac:dyDescent="0.35">
      <c r="A1000" s="40"/>
      <c r="B1000" s="40"/>
    </row>
    <row r="1001" spans="1:2" x14ac:dyDescent="0.35">
      <c r="A1001" s="40"/>
      <c r="B1001" s="40"/>
    </row>
    <row r="1002" spans="1:2" x14ac:dyDescent="0.35">
      <c r="A1002" s="40"/>
      <c r="B1002" s="40"/>
    </row>
    <row r="1003" spans="1:2" x14ac:dyDescent="0.35">
      <c r="A1003" s="40"/>
      <c r="B1003" s="40"/>
    </row>
    <row r="1004" spans="1:2" x14ac:dyDescent="0.35">
      <c r="A1004" s="40"/>
      <c r="B1004" s="40"/>
    </row>
    <row r="1005" spans="1:2" x14ac:dyDescent="0.35">
      <c r="A1005" s="40"/>
      <c r="B1005" s="40"/>
    </row>
    <row r="1006" spans="1:2" x14ac:dyDescent="0.35">
      <c r="A1006" s="40"/>
      <c r="B1006" s="40"/>
    </row>
    <row r="1007" spans="1:2" x14ac:dyDescent="0.35">
      <c r="A1007" s="40"/>
      <c r="B1007" s="40"/>
    </row>
    <row r="1008" spans="1:2" x14ac:dyDescent="0.35">
      <c r="A1008" s="40"/>
      <c r="B1008" s="40"/>
    </row>
    <row r="1009" spans="1:2" x14ac:dyDescent="0.35">
      <c r="A1009" s="40"/>
      <c r="B1009" s="40"/>
    </row>
    <row r="1010" spans="1:2" x14ac:dyDescent="0.35">
      <c r="A1010" s="40"/>
      <c r="B1010" s="40"/>
    </row>
    <row r="1011" spans="1:2" x14ac:dyDescent="0.35">
      <c r="A1011" s="40"/>
      <c r="B1011" s="40"/>
    </row>
    <row r="1012" spans="1:2" x14ac:dyDescent="0.35">
      <c r="A1012" s="40"/>
      <c r="B1012" s="40"/>
    </row>
    <row r="1013" spans="1:2" x14ac:dyDescent="0.35">
      <c r="A1013" s="40"/>
      <c r="B1013" s="40"/>
    </row>
    <row r="1014" spans="1:2" x14ac:dyDescent="0.35">
      <c r="A1014" s="40"/>
      <c r="B1014" s="40"/>
    </row>
    <row r="1015" spans="1:2" x14ac:dyDescent="0.35">
      <c r="A1015" s="40"/>
      <c r="B1015" s="40"/>
    </row>
    <row r="1016" spans="1:2" x14ac:dyDescent="0.35">
      <c r="A1016" s="40"/>
      <c r="B1016" s="40"/>
    </row>
    <row r="1017" spans="1:2" x14ac:dyDescent="0.35">
      <c r="A1017" s="40"/>
      <c r="B1017" s="40"/>
    </row>
    <row r="1018" spans="1:2" x14ac:dyDescent="0.35">
      <c r="A1018" s="40"/>
      <c r="B1018" s="40"/>
    </row>
    <row r="1019" spans="1:2" x14ac:dyDescent="0.35">
      <c r="A1019" s="40"/>
      <c r="B1019" s="40"/>
    </row>
    <row r="1020" spans="1:2" x14ac:dyDescent="0.35">
      <c r="A1020" s="40"/>
      <c r="B1020" s="40"/>
    </row>
    <row r="1021" spans="1:2" x14ac:dyDescent="0.35">
      <c r="A1021" s="40"/>
      <c r="B1021" s="40"/>
    </row>
    <row r="1022" spans="1:2" x14ac:dyDescent="0.35">
      <c r="A1022" s="40"/>
      <c r="B1022" s="40"/>
    </row>
    <row r="1023" spans="1:2" x14ac:dyDescent="0.35">
      <c r="A1023" s="40"/>
      <c r="B1023" s="40"/>
    </row>
    <row r="1024" spans="1:2" x14ac:dyDescent="0.35">
      <c r="A1024" s="40"/>
      <c r="B1024" s="40"/>
    </row>
    <row r="1025" spans="1:2" x14ac:dyDescent="0.35">
      <c r="A1025" s="40"/>
      <c r="B1025" s="40"/>
    </row>
    <row r="1026" spans="1:2" x14ac:dyDescent="0.35">
      <c r="A1026" s="40"/>
      <c r="B1026" s="40"/>
    </row>
    <row r="1027" spans="1:2" x14ac:dyDescent="0.35">
      <c r="A1027" s="40"/>
      <c r="B1027" s="40"/>
    </row>
    <row r="1028" spans="1:2" x14ac:dyDescent="0.35">
      <c r="A1028" s="40"/>
      <c r="B1028" s="40"/>
    </row>
    <row r="1029" spans="1:2" x14ac:dyDescent="0.35">
      <c r="A1029" s="40"/>
      <c r="B1029" s="40"/>
    </row>
    <row r="1030" spans="1:2" x14ac:dyDescent="0.35">
      <c r="A1030" s="40"/>
      <c r="B1030" s="40"/>
    </row>
    <row r="1031" spans="1:2" x14ac:dyDescent="0.35">
      <c r="A1031" s="40"/>
      <c r="B1031" s="40"/>
    </row>
    <row r="1032" spans="1:2" x14ac:dyDescent="0.35">
      <c r="A1032" s="40"/>
      <c r="B1032" s="40"/>
    </row>
    <row r="1033" spans="1:2" x14ac:dyDescent="0.35">
      <c r="A1033" s="40"/>
      <c r="B1033" s="40"/>
    </row>
    <row r="1034" spans="1:2" x14ac:dyDescent="0.35">
      <c r="A1034" s="40"/>
      <c r="B1034" s="40"/>
    </row>
    <row r="1035" spans="1:2" x14ac:dyDescent="0.35">
      <c r="A1035" s="40"/>
      <c r="B1035" s="40"/>
    </row>
    <row r="1036" spans="1:2" x14ac:dyDescent="0.35">
      <c r="A1036" s="40"/>
      <c r="B1036" s="40"/>
    </row>
    <row r="1037" spans="1:2" x14ac:dyDescent="0.35">
      <c r="A1037" s="40"/>
      <c r="B1037" s="40"/>
    </row>
    <row r="1038" spans="1:2" x14ac:dyDescent="0.35">
      <c r="A1038" s="40"/>
      <c r="B1038" s="40"/>
    </row>
    <row r="1039" spans="1:2" x14ac:dyDescent="0.35">
      <c r="A1039" s="40"/>
      <c r="B1039" s="40"/>
    </row>
    <row r="1040" spans="1:2" x14ac:dyDescent="0.35">
      <c r="A1040" s="40"/>
      <c r="B1040" s="40"/>
    </row>
    <row r="1041" spans="1:2" x14ac:dyDescent="0.35">
      <c r="A1041" s="40"/>
      <c r="B1041" s="40"/>
    </row>
    <row r="1042" spans="1:2" x14ac:dyDescent="0.35">
      <c r="A1042" s="40"/>
      <c r="B1042" s="40"/>
    </row>
    <row r="1043" spans="1:2" x14ac:dyDescent="0.35">
      <c r="A1043" s="40"/>
      <c r="B1043" s="40"/>
    </row>
    <row r="1044" spans="1:2" x14ac:dyDescent="0.35">
      <c r="A1044" s="40"/>
      <c r="B1044" s="40"/>
    </row>
    <row r="1045" spans="1:2" x14ac:dyDescent="0.35">
      <c r="A1045" s="40"/>
      <c r="B1045" s="40"/>
    </row>
    <row r="1046" spans="1:2" x14ac:dyDescent="0.35">
      <c r="A1046" s="40"/>
      <c r="B1046" s="40"/>
    </row>
    <row r="1047" spans="1:2" x14ac:dyDescent="0.35">
      <c r="A1047" s="40"/>
      <c r="B1047" s="40"/>
    </row>
    <row r="1048" spans="1:2" x14ac:dyDescent="0.35">
      <c r="A1048" s="40"/>
      <c r="B1048" s="40"/>
    </row>
    <row r="1049" spans="1:2" x14ac:dyDescent="0.35">
      <c r="A1049" s="40"/>
      <c r="B1049" s="40"/>
    </row>
    <row r="1050" spans="1:2" x14ac:dyDescent="0.35">
      <c r="A1050" s="40"/>
      <c r="B1050" s="40"/>
    </row>
    <row r="1051" spans="1:2" x14ac:dyDescent="0.35">
      <c r="A1051" s="40"/>
      <c r="B1051" s="40"/>
    </row>
    <row r="1052" spans="1:2" x14ac:dyDescent="0.35">
      <c r="A1052" s="40"/>
      <c r="B1052" s="40"/>
    </row>
    <row r="1053" spans="1:2" x14ac:dyDescent="0.35">
      <c r="A1053" s="40"/>
      <c r="B1053" s="40"/>
    </row>
    <row r="1054" spans="1:2" x14ac:dyDescent="0.35">
      <c r="A1054" s="40"/>
      <c r="B1054" s="40"/>
    </row>
    <row r="1055" spans="1:2" x14ac:dyDescent="0.35">
      <c r="A1055" s="40"/>
      <c r="B1055" s="40"/>
    </row>
    <row r="1056" spans="1:2" x14ac:dyDescent="0.35">
      <c r="A1056" s="40"/>
      <c r="B1056" s="40"/>
    </row>
    <row r="1057" spans="1:2" x14ac:dyDescent="0.35">
      <c r="A1057" s="40"/>
      <c r="B1057" s="40"/>
    </row>
    <row r="1058" spans="1:2" x14ac:dyDescent="0.35">
      <c r="A1058" s="40"/>
      <c r="B1058" s="40"/>
    </row>
    <row r="1059" spans="1:2" x14ac:dyDescent="0.35">
      <c r="A1059" s="40"/>
      <c r="B1059" s="40"/>
    </row>
    <row r="1060" spans="1:2" x14ac:dyDescent="0.35">
      <c r="A1060" s="40"/>
      <c r="B1060" s="40"/>
    </row>
    <row r="1061" spans="1:2" x14ac:dyDescent="0.35">
      <c r="A1061" s="40"/>
      <c r="B1061" s="40"/>
    </row>
    <row r="1062" spans="1:2" x14ac:dyDescent="0.35">
      <c r="A1062" s="40"/>
      <c r="B1062" s="40"/>
    </row>
    <row r="1063" spans="1:2" x14ac:dyDescent="0.35">
      <c r="A1063" s="40"/>
      <c r="B1063" s="40"/>
    </row>
    <row r="1064" spans="1:2" x14ac:dyDescent="0.35">
      <c r="A1064" s="40"/>
      <c r="B1064" s="40"/>
    </row>
    <row r="1065" spans="1:2" x14ac:dyDescent="0.35">
      <c r="A1065" s="40"/>
      <c r="B1065" s="40"/>
    </row>
    <row r="1066" spans="1:2" x14ac:dyDescent="0.35">
      <c r="A1066" s="40"/>
      <c r="B1066" s="40"/>
    </row>
    <row r="1067" spans="1:2" x14ac:dyDescent="0.35">
      <c r="A1067" s="40"/>
      <c r="B1067" s="40"/>
    </row>
    <row r="1068" spans="1:2" x14ac:dyDescent="0.35">
      <c r="A1068" s="40"/>
      <c r="B1068" s="40"/>
    </row>
    <row r="1069" spans="1:2" x14ac:dyDescent="0.35">
      <c r="A1069" s="40"/>
      <c r="B1069" s="40"/>
    </row>
    <row r="1070" spans="1:2" x14ac:dyDescent="0.35">
      <c r="A1070" s="40"/>
      <c r="B1070" s="40"/>
    </row>
    <row r="1071" spans="1:2" x14ac:dyDescent="0.35">
      <c r="A1071" s="40"/>
      <c r="B1071" s="40"/>
    </row>
    <row r="1072" spans="1:2" x14ac:dyDescent="0.35">
      <c r="A1072" s="40"/>
      <c r="B1072" s="40"/>
    </row>
    <row r="1073" spans="1:2" x14ac:dyDescent="0.35">
      <c r="A1073" s="40"/>
      <c r="B1073" s="40"/>
    </row>
    <row r="1074" spans="1:2" x14ac:dyDescent="0.35">
      <c r="A1074" s="40"/>
      <c r="B1074" s="40"/>
    </row>
    <row r="1075" spans="1:2" x14ac:dyDescent="0.35">
      <c r="A1075" s="40"/>
      <c r="B1075" s="40"/>
    </row>
    <row r="1076" spans="1:2" x14ac:dyDescent="0.35">
      <c r="A1076" s="40"/>
      <c r="B1076" s="40"/>
    </row>
    <row r="1077" spans="1:2" x14ac:dyDescent="0.35">
      <c r="A1077" s="40"/>
      <c r="B1077" s="40"/>
    </row>
    <row r="1078" spans="1:2" x14ac:dyDescent="0.35">
      <c r="A1078" s="40"/>
      <c r="B1078" s="40"/>
    </row>
    <row r="1079" spans="1:2" x14ac:dyDescent="0.35">
      <c r="A1079" s="40"/>
      <c r="B1079" s="40"/>
    </row>
    <row r="1080" spans="1:2" x14ac:dyDescent="0.35">
      <c r="A1080" s="40"/>
      <c r="B1080" s="40"/>
    </row>
    <row r="1081" spans="1:2" x14ac:dyDescent="0.35">
      <c r="A1081" s="40"/>
      <c r="B1081" s="40"/>
    </row>
    <row r="1082" spans="1:2" x14ac:dyDescent="0.35">
      <c r="A1082" s="40"/>
      <c r="B1082" s="40"/>
    </row>
    <row r="1083" spans="1:2" x14ac:dyDescent="0.35">
      <c r="A1083" s="40"/>
      <c r="B1083" s="40"/>
    </row>
    <row r="1084" spans="1:2" x14ac:dyDescent="0.35">
      <c r="A1084" s="40"/>
      <c r="B1084" s="40"/>
    </row>
    <row r="1085" spans="1:2" x14ac:dyDescent="0.35">
      <c r="A1085" s="40"/>
      <c r="B1085" s="40"/>
    </row>
    <row r="1086" spans="1:2" x14ac:dyDescent="0.35">
      <c r="A1086" s="40"/>
      <c r="B1086" s="40"/>
    </row>
    <row r="1087" spans="1:2" x14ac:dyDescent="0.35">
      <c r="A1087" s="40"/>
      <c r="B1087" s="40"/>
    </row>
    <row r="1088" spans="1:2" x14ac:dyDescent="0.35">
      <c r="A1088" s="40"/>
      <c r="B1088" s="40"/>
    </row>
    <row r="1089" spans="1:2" x14ac:dyDescent="0.35">
      <c r="A1089" s="40"/>
      <c r="B1089" s="40"/>
    </row>
    <row r="1090" spans="1:2" x14ac:dyDescent="0.35">
      <c r="A1090" s="40"/>
      <c r="B1090" s="40"/>
    </row>
    <row r="1091" spans="1:2" x14ac:dyDescent="0.35">
      <c r="A1091" s="40"/>
      <c r="B1091" s="40"/>
    </row>
    <row r="1092" spans="1:2" x14ac:dyDescent="0.35">
      <c r="A1092" s="40"/>
      <c r="B1092" s="40"/>
    </row>
    <row r="1093" spans="1:2" x14ac:dyDescent="0.35">
      <c r="A1093" s="40"/>
      <c r="B1093" s="40"/>
    </row>
    <row r="1094" spans="1:2" x14ac:dyDescent="0.35">
      <c r="A1094" s="40"/>
      <c r="B1094" s="40"/>
    </row>
    <row r="1095" spans="1:2" x14ac:dyDescent="0.35">
      <c r="A1095" s="40"/>
      <c r="B1095" s="40"/>
    </row>
    <row r="1096" spans="1:2" x14ac:dyDescent="0.35">
      <c r="A1096" s="40"/>
      <c r="B1096" s="40"/>
    </row>
    <row r="1097" spans="1:2" x14ac:dyDescent="0.35">
      <c r="A1097" s="40"/>
      <c r="B1097" s="40"/>
    </row>
    <row r="1098" spans="1:2" x14ac:dyDescent="0.35">
      <c r="A1098" s="40"/>
      <c r="B1098" s="40"/>
    </row>
    <row r="1099" spans="1:2" x14ac:dyDescent="0.35">
      <c r="A1099" s="40"/>
      <c r="B1099" s="40"/>
    </row>
    <row r="1100" spans="1:2" x14ac:dyDescent="0.35">
      <c r="A1100" s="40"/>
      <c r="B1100" s="40"/>
    </row>
    <row r="1101" spans="1:2" x14ac:dyDescent="0.35">
      <c r="A1101" s="40"/>
      <c r="B1101" s="40"/>
    </row>
    <row r="1102" spans="1:2" x14ac:dyDescent="0.35">
      <c r="A1102" s="40"/>
      <c r="B1102" s="40"/>
    </row>
    <row r="1103" spans="1:2" x14ac:dyDescent="0.35">
      <c r="A1103" s="40"/>
      <c r="B1103" s="40"/>
    </row>
    <row r="1104" spans="1:2" x14ac:dyDescent="0.35">
      <c r="A1104" s="40"/>
      <c r="B1104" s="40"/>
    </row>
    <row r="1105" spans="1:2" x14ac:dyDescent="0.35">
      <c r="A1105" s="40"/>
      <c r="B1105" s="40"/>
    </row>
    <row r="1106" spans="1:2" x14ac:dyDescent="0.35">
      <c r="A1106" s="40"/>
      <c r="B1106" s="40"/>
    </row>
    <row r="1107" spans="1:2" x14ac:dyDescent="0.35">
      <c r="A1107" s="40"/>
      <c r="B1107" s="40"/>
    </row>
    <row r="1108" spans="1:2" x14ac:dyDescent="0.35">
      <c r="A1108" s="40"/>
      <c r="B1108" s="40"/>
    </row>
    <row r="1109" spans="1:2" x14ac:dyDescent="0.35">
      <c r="A1109" s="40"/>
      <c r="B1109" s="40"/>
    </row>
    <row r="1110" spans="1:2" x14ac:dyDescent="0.35">
      <c r="A1110" s="40"/>
      <c r="B1110" s="40"/>
    </row>
    <row r="1111" spans="1:2" x14ac:dyDescent="0.35">
      <c r="A1111" s="40"/>
      <c r="B1111" s="40"/>
    </row>
    <row r="1112" spans="1:2" x14ac:dyDescent="0.35">
      <c r="A1112" s="40"/>
      <c r="B1112" s="40"/>
    </row>
    <row r="1113" spans="1:2" x14ac:dyDescent="0.35">
      <c r="A1113" s="40"/>
      <c r="B1113" s="40"/>
    </row>
    <row r="1114" spans="1:2" x14ac:dyDescent="0.35">
      <c r="A1114" s="40"/>
      <c r="B1114" s="40"/>
    </row>
    <row r="1115" spans="1:2" x14ac:dyDescent="0.35">
      <c r="A1115" s="40"/>
      <c r="B1115" s="40"/>
    </row>
    <row r="1116" spans="1:2" x14ac:dyDescent="0.35">
      <c r="A1116" s="40"/>
      <c r="B1116" s="40"/>
    </row>
    <row r="1117" spans="1:2" x14ac:dyDescent="0.35">
      <c r="A1117" s="40"/>
      <c r="B1117" s="40"/>
    </row>
    <row r="1118" spans="1:2" x14ac:dyDescent="0.35">
      <c r="A1118" s="40"/>
      <c r="B1118" s="40"/>
    </row>
    <row r="1119" spans="1:2" x14ac:dyDescent="0.35">
      <c r="A1119" s="40"/>
      <c r="B1119" s="40"/>
    </row>
    <row r="1120" spans="1:2" x14ac:dyDescent="0.35">
      <c r="A1120" s="40"/>
      <c r="B1120" s="40"/>
    </row>
    <row r="1121" spans="1:2" x14ac:dyDescent="0.35">
      <c r="A1121" s="40"/>
      <c r="B1121" s="40"/>
    </row>
    <row r="1122" spans="1:2" x14ac:dyDescent="0.35">
      <c r="A1122" s="40"/>
      <c r="B1122" s="40"/>
    </row>
    <row r="1123" spans="1:2" x14ac:dyDescent="0.35">
      <c r="A1123" s="40"/>
      <c r="B1123" s="40"/>
    </row>
    <row r="1124" spans="1:2" x14ac:dyDescent="0.35">
      <c r="A1124" s="40"/>
      <c r="B1124" s="40"/>
    </row>
    <row r="1125" spans="1:2" x14ac:dyDescent="0.35">
      <c r="A1125" s="40"/>
      <c r="B1125" s="40"/>
    </row>
    <row r="1126" spans="1:2" x14ac:dyDescent="0.35">
      <c r="A1126" s="40"/>
      <c r="B1126" s="40"/>
    </row>
    <row r="1127" spans="1:2" x14ac:dyDescent="0.35">
      <c r="A1127" s="40"/>
      <c r="B1127" s="40"/>
    </row>
    <row r="1128" spans="1:2" x14ac:dyDescent="0.35">
      <c r="A1128" s="40"/>
      <c r="B1128" s="40"/>
    </row>
    <row r="1129" spans="1:2" x14ac:dyDescent="0.35">
      <c r="A1129" s="40"/>
      <c r="B1129" s="40"/>
    </row>
    <row r="1130" spans="1:2" x14ac:dyDescent="0.35">
      <c r="A1130" s="40"/>
      <c r="B1130" s="40"/>
    </row>
    <row r="1131" spans="1:2" x14ac:dyDescent="0.35">
      <c r="A1131" s="40"/>
      <c r="B1131" s="40"/>
    </row>
    <row r="1132" spans="1:2" x14ac:dyDescent="0.35">
      <c r="A1132" s="40"/>
      <c r="B1132" s="40"/>
    </row>
    <row r="1133" spans="1:2" x14ac:dyDescent="0.35">
      <c r="A1133" s="40"/>
      <c r="B1133" s="40"/>
    </row>
    <row r="1134" spans="1:2" x14ac:dyDescent="0.35">
      <c r="A1134" s="40"/>
      <c r="B1134" s="40"/>
    </row>
    <row r="1135" spans="1:2" x14ac:dyDescent="0.35">
      <c r="A1135" s="40"/>
      <c r="B1135" s="40"/>
    </row>
    <row r="1136" spans="1:2" x14ac:dyDescent="0.35">
      <c r="A1136" s="40"/>
      <c r="B1136" s="40"/>
    </row>
    <row r="1137" spans="1:2" x14ac:dyDescent="0.35">
      <c r="A1137" s="40"/>
      <c r="B1137" s="40"/>
    </row>
    <row r="1138" spans="1:2" x14ac:dyDescent="0.35">
      <c r="A1138" s="40"/>
      <c r="B1138" s="40"/>
    </row>
    <row r="1139" spans="1:2" x14ac:dyDescent="0.35">
      <c r="A1139" s="40"/>
      <c r="B1139" s="40"/>
    </row>
    <row r="1140" spans="1:2" x14ac:dyDescent="0.35">
      <c r="A1140" s="40"/>
      <c r="B1140" s="40"/>
    </row>
    <row r="1141" spans="1:2" x14ac:dyDescent="0.35">
      <c r="A1141" s="40"/>
      <c r="B1141" s="40"/>
    </row>
    <row r="1142" spans="1:2" x14ac:dyDescent="0.35">
      <c r="A1142" s="40"/>
      <c r="B1142" s="40"/>
    </row>
    <row r="1143" spans="1:2" x14ac:dyDescent="0.35">
      <c r="A1143" s="40"/>
      <c r="B1143" s="40"/>
    </row>
    <row r="1144" spans="1:2" x14ac:dyDescent="0.35">
      <c r="A1144" s="40"/>
      <c r="B1144" s="40"/>
    </row>
    <row r="1145" spans="1:2" x14ac:dyDescent="0.35">
      <c r="A1145" s="40"/>
      <c r="B1145" s="40"/>
    </row>
    <row r="1146" spans="1:2" x14ac:dyDescent="0.35">
      <c r="A1146" s="40"/>
      <c r="B1146" s="40"/>
    </row>
    <row r="1147" spans="1:2" x14ac:dyDescent="0.35">
      <c r="A1147" s="40"/>
      <c r="B1147" s="40"/>
    </row>
    <row r="1148" spans="1:2" x14ac:dyDescent="0.35">
      <c r="A1148" s="40"/>
      <c r="B1148" s="40"/>
    </row>
    <row r="1149" spans="1:2" x14ac:dyDescent="0.35">
      <c r="A1149" s="40"/>
      <c r="B1149" s="40"/>
    </row>
    <row r="1150" spans="1:2" x14ac:dyDescent="0.35">
      <c r="A1150" s="40"/>
      <c r="B1150" s="40"/>
    </row>
    <row r="1151" spans="1:2" x14ac:dyDescent="0.35">
      <c r="A1151" s="40"/>
      <c r="B1151" s="40"/>
    </row>
    <row r="1152" spans="1:2" x14ac:dyDescent="0.35">
      <c r="A1152" s="40"/>
      <c r="B1152" s="40"/>
    </row>
    <row r="1153" spans="1:2" x14ac:dyDescent="0.35">
      <c r="A1153" s="40"/>
      <c r="B1153" s="40"/>
    </row>
    <row r="1154" spans="1:2" x14ac:dyDescent="0.35">
      <c r="A1154" s="40"/>
      <c r="B1154" s="40"/>
    </row>
    <row r="1155" spans="1:2" x14ac:dyDescent="0.35">
      <c r="A1155" s="40"/>
      <c r="B1155" s="40"/>
    </row>
    <row r="1156" spans="1:2" x14ac:dyDescent="0.35">
      <c r="A1156" s="40"/>
      <c r="B1156" s="40"/>
    </row>
    <row r="1157" spans="1:2" x14ac:dyDescent="0.35">
      <c r="A1157" s="40"/>
      <c r="B1157" s="40"/>
    </row>
    <row r="1158" spans="1:2" x14ac:dyDescent="0.35">
      <c r="A1158" s="40"/>
      <c r="B1158" s="40"/>
    </row>
    <row r="1159" spans="1:2" x14ac:dyDescent="0.35">
      <c r="A1159" s="40"/>
      <c r="B1159" s="40"/>
    </row>
    <row r="1160" spans="1:2" x14ac:dyDescent="0.35">
      <c r="A1160" s="40"/>
      <c r="B1160" s="40"/>
    </row>
    <row r="1161" spans="1:2" x14ac:dyDescent="0.35">
      <c r="A1161" s="40"/>
      <c r="B1161" s="40"/>
    </row>
    <row r="1162" spans="1:2" x14ac:dyDescent="0.35">
      <c r="A1162" s="40"/>
      <c r="B1162" s="40"/>
    </row>
    <row r="1163" spans="1:2" x14ac:dyDescent="0.35">
      <c r="A1163" s="40"/>
      <c r="B1163" s="40"/>
    </row>
    <row r="1164" spans="1:2" x14ac:dyDescent="0.35">
      <c r="A1164" s="40"/>
      <c r="B1164" s="40"/>
    </row>
    <row r="1165" spans="1:2" x14ac:dyDescent="0.35">
      <c r="A1165" s="40"/>
      <c r="B1165" s="40"/>
    </row>
    <row r="1166" spans="1:2" x14ac:dyDescent="0.35">
      <c r="A1166" s="40"/>
      <c r="B1166" s="40"/>
    </row>
    <row r="1167" spans="1:2" x14ac:dyDescent="0.35">
      <c r="A1167" s="40"/>
      <c r="B1167" s="40"/>
    </row>
    <row r="1168" spans="1:2" x14ac:dyDescent="0.35">
      <c r="A1168" s="40"/>
      <c r="B1168" s="40"/>
    </row>
    <row r="1169" spans="1:2" x14ac:dyDescent="0.35">
      <c r="A1169" s="40"/>
      <c r="B1169" s="40"/>
    </row>
    <row r="1170" spans="1:2" x14ac:dyDescent="0.35">
      <c r="A1170" s="40"/>
      <c r="B1170" s="40"/>
    </row>
    <row r="1171" spans="1:2" x14ac:dyDescent="0.35">
      <c r="A1171" s="40"/>
      <c r="B1171" s="40"/>
    </row>
    <row r="1172" spans="1:2" x14ac:dyDescent="0.35">
      <c r="A1172" s="40"/>
      <c r="B1172" s="40"/>
    </row>
    <row r="1173" spans="1:2" x14ac:dyDescent="0.35">
      <c r="A1173" s="40"/>
      <c r="B1173" s="40"/>
    </row>
    <row r="1174" spans="1:2" x14ac:dyDescent="0.35">
      <c r="A1174" s="40"/>
      <c r="B1174" s="40"/>
    </row>
    <row r="1175" spans="1:2" x14ac:dyDescent="0.35">
      <c r="A1175" s="40"/>
      <c r="B1175" s="40"/>
    </row>
    <row r="1176" spans="1:2" x14ac:dyDescent="0.35">
      <c r="A1176" s="40"/>
      <c r="B1176" s="40"/>
    </row>
    <row r="1177" spans="1:2" x14ac:dyDescent="0.35">
      <c r="A1177" s="40"/>
      <c r="B1177" s="40"/>
    </row>
    <row r="1178" spans="1:2" x14ac:dyDescent="0.35">
      <c r="A1178" s="40"/>
      <c r="B1178" s="40"/>
    </row>
    <row r="1179" spans="1:2" x14ac:dyDescent="0.35">
      <c r="A1179" s="40"/>
      <c r="B1179" s="40"/>
    </row>
    <row r="1180" spans="1:2" x14ac:dyDescent="0.35">
      <c r="A1180" s="40"/>
      <c r="B1180" s="40"/>
    </row>
    <row r="1181" spans="1:2" x14ac:dyDescent="0.35">
      <c r="A1181" s="40"/>
      <c r="B1181" s="40"/>
    </row>
    <row r="1182" spans="1:2" x14ac:dyDescent="0.35">
      <c r="A1182" s="40"/>
      <c r="B1182" s="40"/>
    </row>
    <row r="1183" spans="1:2" x14ac:dyDescent="0.35">
      <c r="A1183" s="40"/>
      <c r="B1183" s="40"/>
    </row>
    <row r="1184" spans="1:2" x14ac:dyDescent="0.35">
      <c r="A1184" s="40"/>
      <c r="B1184" s="40"/>
    </row>
    <row r="1185" spans="1:2" x14ac:dyDescent="0.35">
      <c r="A1185" s="40"/>
      <c r="B1185" s="40"/>
    </row>
    <row r="1186" spans="1:2" x14ac:dyDescent="0.35">
      <c r="A1186" s="40"/>
      <c r="B1186" s="40"/>
    </row>
    <row r="1187" spans="1:2" x14ac:dyDescent="0.35">
      <c r="A1187" s="40"/>
      <c r="B1187" s="40"/>
    </row>
    <row r="1188" spans="1:2" x14ac:dyDescent="0.35">
      <c r="A1188" s="40"/>
      <c r="B1188" s="40"/>
    </row>
    <row r="1189" spans="1:2" x14ac:dyDescent="0.35">
      <c r="A1189" s="40"/>
      <c r="B1189" s="40"/>
    </row>
    <row r="1190" spans="1:2" x14ac:dyDescent="0.35">
      <c r="A1190" s="40"/>
      <c r="B1190" s="40"/>
    </row>
    <row r="1191" spans="1:2" x14ac:dyDescent="0.35">
      <c r="A1191" s="40"/>
      <c r="B1191" s="40"/>
    </row>
    <row r="1192" spans="1:2" x14ac:dyDescent="0.35">
      <c r="A1192" s="40"/>
      <c r="B1192" s="40"/>
    </row>
    <row r="1193" spans="1:2" x14ac:dyDescent="0.35">
      <c r="A1193" s="40"/>
      <c r="B1193" s="40"/>
    </row>
    <row r="1194" spans="1:2" x14ac:dyDescent="0.35">
      <c r="A1194" s="40"/>
      <c r="B1194" s="40"/>
    </row>
    <row r="1195" spans="1:2" x14ac:dyDescent="0.35">
      <c r="A1195" s="40"/>
      <c r="B1195" s="40"/>
    </row>
    <row r="1196" spans="1:2" x14ac:dyDescent="0.35">
      <c r="A1196" s="40"/>
      <c r="B1196" s="40"/>
    </row>
    <row r="1197" spans="1:2" x14ac:dyDescent="0.35">
      <c r="A1197" s="40"/>
      <c r="B1197" s="40"/>
    </row>
    <row r="1198" spans="1:2" x14ac:dyDescent="0.35">
      <c r="A1198" s="40"/>
      <c r="B1198" s="40"/>
    </row>
    <row r="1199" spans="1:2" x14ac:dyDescent="0.35">
      <c r="A1199" s="40"/>
      <c r="B1199" s="40"/>
    </row>
    <row r="1200" spans="1:2" x14ac:dyDescent="0.35">
      <c r="A1200" s="40"/>
      <c r="B1200" s="40"/>
    </row>
    <row r="1201" spans="1:2" x14ac:dyDescent="0.35">
      <c r="A1201" s="40"/>
      <c r="B1201" s="40"/>
    </row>
    <row r="1202" spans="1:2" x14ac:dyDescent="0.35">
      <c r="A1202" s="40"/>
      <c r="B1202" s="40"/>
    </row>
    <row r="1203" spans="1:2" x14ac:dyDescent="0.35">
      <c r="A1203" s="40"/>
      <c r="B1203" s="40"/>
    </row>
    <row r="1204" spans="1:2" x14ac:dyDescent="0.35">
      <c r="A1204" s="40"/>
      <c r="B1204" s="40"/>
    </row>
    <row r="1205" spans="1:2" x14ac:dyDescent="0.35">
      <c r="A1205" s="40"/>
      <c r="B1205" s="40"/>
    </row>
    <row r="1206" spans="1:2" x14ac:dyDescent="0.35">
      <c r="A1206" s="40"/>
      <c r="B1206" s="40"/>
    </row>
    <row r="1207" spans="1:2" x14ac:dyDescent="0.35">
      <c r="A1207" s="40"/>
      <c r="B1207" s="40"/>
    </row>
    <row r="1208" spans="1:2" x14ac:dyDescent="0.35">
      <c r="A1208" s="40"/>
      <c r="B1208" s="40"/>
    </row>
    <row r="1209" spans="1:2" x14ac:dyDescent="0.35">
      <c r="A1209" s="40"/>
      <c r="B1209" s="40"/>
    </row>
    <row r="1210" spans="1:2" x14ac:dyDescent="0.35">
      <c r="A1210" s="40"/>
      <c r="B1210" s="40"/>
    </row>
    <row r="1211" spans="1:2" x14ac:dyDescent="0.35">
      <c r="A1211" s="40"/>
      <c r="B1211" s="40"/>
    </row>
    <row r="1212" spans="1:2" x14ac:dyDescent="0.35">
      <c r="A1212" s="40"/>
      <c r="B1212" s="40"/>
    </row>
    <row r="1213" spans="1:2" x14ac:dyDescent="0.35">
      <c r="A1213" s="40"/>
      <c r="B1213" s="40"/>
    </row>
    <row r="1214" spans="1:2" x14ac:dyDescent="0.35">
      <c r="A1214" s="40"/>
      <c r="B1214" s="40"/>
    </row>
    <row r="1215" spans="1:2" x14ac:dyDescent="0.35">
      <c r="A1215" s="40"/>
      <c r="B1215" s="40"/>
    </row>
    <row r="1216" spans="1:2" x14ac:dyDescent="0.35">
      <c r="A1216" s="40"/>
      <c r="B1216" s="40"/>
    </row>
    <row r="1217" spans="1:2" x14ac:dyDescent="0.35">
      <c r="A1217" s="40"/>
      <c r="B1217" s="40"/>
    </row>
    <row r="1218" spans="1:2" x14ac:dyDescent="0.35">
      <c r="A1218" s="40"/>
      <c r="B1218" s="40"/>
    </row>
    <row r="1219" spans="1:2" x14ac:dyDescent="0.35">
      <c r="A1219" s="40"/>
      <c r="B1219" s="40"/>
    </row>
    <row r="1220" spans="1:2" x14ac:dyDescent="0.35">
      <c r="A1220" s="40"/>
      <c r="B1220" s="40"/>
    </row>
    <row r="1221" spans="1:2" x14ac:dyDescent="0.35">
      <c r="A1221" s="40"/>
      <c r="B1221" s="40"/>
    </row>
    <row r="1222" spans="1:2" x14ac:dyDescent="0.35">
      <c r="A1222" s="40"/>
      <c r="B1222" s="40"/>
    </row>
    <row r="1223" spans="1:2" x14ac:dyDescent="0.35">
      <c r="A1223" s="40"/>
      <c r="B1223" s="40"/>
    </row>
    <row r="1224" spans="1:2" x14ac:dyDescent="0.35">
      <c r="A1224" s="40"/>
      <c r="B1224" s="40"/>
    </row>
    <row r="1225" spans="1:2" x14ac:dyDescent="0.35">
      <c r="A1225" s="40"/>
      <c r="B1225" s="40"/>
    </row>
    <row r="1226" spans="1:2" x14ac:dyDescent="0.35">
      <c r="A1226" s="40"/>
      <c r="B1226" s="40"/>
    </row>
    <row r="1227" spans="1:2" x14ac:dyDescent="0.35">
      <c r="A1227" s="40"/>
      <c r="B1227" s="40"/>
    </row>
    <row r="1228" spans="1:2" x14ac:dyDescent="0.35">
      <c r="A1228" s="40"/>
      <c r="B1228" s="40"/>
    </row>
    <row r="1229" spans="1:2" x14ac:dyDescent="0.35">
      <c r="A1229" s="40"/>
      <c r="B1229" s="40"/>
    </row>
    <row r="1230" spans="1:2" x14ac:dyDescent="0.35">
      <c r="A1230" s="40"/>
      <c r="B1230" s="40"/>
    </row>
    <row r="1231" spans="1:2" x14ac:dyDescent="0.35">
      <c r="A1231" s="40"/>
      <c r="B1231" s="40"/>
    </row>
    <row r="1232" spans="1:2" x14ac:dyDescent="0.35">
      <c r="A1232" s="40"/>
      <c r="B1232" s="40"/>
    </row>
    <row r="1233" spans="1:2" x14ac:dyDescent="0.35">
      <c r="A1233" s="40"/>
      <c r="B1233" s="40"/>
    </row>
    <row r="1234" spans="1:2" x14ac:dyDescent="0.35">
      <c r="A1234" s="40"/>
      <c r="B1234" s="40"/>
    </row>
    <row r="1235" spans="1:2" x14ac:dyDescent="0.35">
      <c r="A1235" s="40"/>
      <c r="B1235" s="40"/>
    </row>
    <row r="1236" spans="1:2" x14ac:dyDescent="0.35">
      <c r="A1236" s="40"/>
      <c r="B1236" s="40"/>
    </row>
    <row r="1237" spans="1:2" x14ac:dyDescent="0.35">
      <c r="A1237" s="40"/>
      <c r="B1237" s="40"/>
    </row>
    <row r="1238" spans="1:2" x14ac:dyDescent="0.35">
      <c r="A1238" s="40"/>
    </row>
    <row r="1239" spans="1:2" x14ac:dyDescent="0.35">
      <c r="A1239" s="40"/>
    </row>
    <row r="1240" spans="1:2" x14ac:dyDescent="0.35">
      <c r="A1240" s="40"/>
    </row>
    <row r="1241" spans="1:2" x14ac:dyDescent="0.35">
      <c r="A1241" s="40"/>
    </row>
    <row r="1242" spans="1:2" x14ac:dyDescent="0.35">
      <c r="A1242" s="40"/>
    </row>
    <row r="1243" spans="1:2" x14ac:dyDescent="0.35">
      <c r="A1243" s="40"/>
    </row>
    <row r="1244" spans="1:2" x14ac:dyDescent="0.35">
      <c r="A1244" s="40"/>
    </row>
    <row r="1245" spans="1:2" x14ac:dyDescent="0.35">
      <c r="A1245" s="40"/>
    </row>
    <row r="1246" spans="1:2" x14ac:dyDescent="0.35">
      <c r="A1246" s="40"/>
    </row>
    <row r="1247" spans="1:2" x14ac:dyDescent="0.35">
      <c r="A1247" s="40"/>
    </row>
    <row r="1248" spans="1:2" x14ac:dyDescent="0.35">
      <c r="A1248" s="40"/>
    </row>
    <row r="1249" spans="1:1" x14ac:dyDescent="0.35">
      <c r="A1249" s="40"/>
    </row>
    <row r="1250" spans="1:1" x14ac:dyDescent="0.35">
      <c r="A1250" s="40"/>
    </row>
    <row r="1251" spans="1:1" x14ac:dyDescent="0.35">
      <c r="A1251" s="40"/>
    </row>
    <row r="1252" spans="1:1" x14ac:dyDescent="0.35">
      <c r="A1252" s="40"/>
    </row>
    <row r="1253" spans="1:1" x14ac:dyDescent="0.35">
      <c r="A1253" s="40"/>
    </row>
    <row r="1254" spans="1:1" x14ac:dyDescent="0.35">
      <c r="A1254" s="40"/>
    </row>
    <row r="1255" spans="1:1" x14ac:dyDescent="0.35">
      <c r="A1255" s="40"/>
    </row>
    <row r="1256" spans="1:1" x14ac:dyDescent="0.35">
      <c r="A1256" s="40"/>
    </row>
    <row r="1257" spans="1:1" x14ac:dyDescent="0.35">
      <c r="A1257" s="40"/>
    </row>
    <row r="1258" spans="1:1" x14ac:dyDescent="0.35">
      <c r="A1258" s="40"/>
    </row>
    <row r="1259" spans="1:1" x14ac:dyDescent="0.35">
      <c r="A1259" s="40"/>
    </row>
    <row r="1260" spans="1:1" x14ac:dyDescent="0.35">
      <c r="A1260" s="40"/>
    </row>
    <row r="1261" spans="1:1" x14ac:dyDescent="0.35">
      <c r="A1261" s="40"/>
    </row>
    <row r="1262" spans="1:1" x14ac:dyDescent="0.35">
      <c r="A1262" s="40"/>
    </row>
    <row r="1263" spans="1:1" x14ac:dyDescent="0.35">
      <c r="A1263" s="40"/>
    </row>
    <row r="1264" spans="1:1" x14ac:dyDescent="0.35">
      <c r="A1264" s="40"/>
    </row>
    <row r="1265" spans="1:1" x14ac:dyDescent="0.35">
      <c r="A1265" s="40"/>
    </row>
    <row r="1266" spans="1:1" x14ac:dyDescent="0.35">
      <c r="A1266" s="40"/>
    </row>
    <row r="1267" spans="1:1" x14ac:dyDescent="0.35">
      <c r="A1267" s="40"/>
    </row>
    <row r="1268" spans="1:1" x14ac:dyDescent="0.35">
      <c r="A1268" s="40"/>
    </row>
    <row r="1269" spans="1:1" x14ac:dyDescent="0.35">
      <c r="A1269" s="40"/>
    </row>
    <row r="1270" spans="1:1" x14ac:dyDescent="0.35">
      <c r="A1270" s="40"/>
    </row>
    <row r="1271" spans="1:1" x14ac:dyDescent="0.35">
      <c r="A1271" s="40"/>
    </row>
    <row r="1272" spans="1:1" x14ac:dyDescent="0.35">
      <c r="A1272" s="40"/>
    </row>
    <row r="1273" spans="1:1" x14ac:dyDescent="0.35">
      <c r="A1273" s="40"/>
    </row>
    <row r="1274" spans="1:1" x14ac:dyDescent="0.35">
      <c r="A1274" s="40"/>
    </row>
    <row r="1275" spans="1:1" x14ac:dyDescent="0.35">
      <c r="A1275" s="40"/>
    </row>
    <row r="1276" spans="1:1" x14ac:dyDescent="0.35">
      <c r="A1276" s="40"/>
    </row>
    <row r="1277" spans="1:1" x14ac:dyDescent="0.35">
      <c r="A1277" s="40"/>
    </row>
    <row r="1278" spans="1:1" x14ac:dyDescent="0.35">
      <c r="A1278" s="40"/>
    </row>
    <row r="1279" spans="1:1" x14ac:dyDescent="0.35">
      <c r="A1279" s="40"/>
    </row>
    <row r="1280" spans="1:1" x14ac:dyDescent="0.35">
      <c r="A1280" s="40"/>
    </row>
    <row r="1281" spans="1:1" x14ac:dyDescent="0.35">
      <c r="A1281" s="40"/>
    </row>
    <row r="1282" spans="1:1" x14ac:dyDescent="0.35">
      <c r="A1282" s="40"/>
    </row>
    <row r="1283" spans="1:1" x14ac:dyDescent="0.35">
      <c r="A1283" s="40"/>
    </row>
    <row r="1284" spans="1:1" x14ac:dyDescent="0.35">
      <c r="A1284" s="40"/>
    </row>
    <row r="1285" spans="1:1" x14ac:dyDescent="0.35">
      <c r="A1285" s="40"/>
    </row>
    <row r="1286" spans="1:1" x14ac:dyDescent="0.35">
      <c r="A1286" s="40"/>
    </row>
    <row r="1287" spans="1:1" x14ac:dyDescent="0.35">
      <c r="A1287" s="40"/>
    </row>
    <row r="1288" spans="1:1" x14ac:dyDescent="0.35">
      <c r="A1288" s="40"/>
    </row>
    <row r="1289" spans="1:1" x14ac:dyDescent="0.35">
      <c r="A1289" s="40"/>
    </row>
    <row r="1290" spans="1:1" x14ac:dyDescent="0.35">
      <c r="A1290" s="40"/>
    </row>
    <row r="1291" spans="1:1" x14ac:dyDescent="0.35">
      <c r="A1291" s="40"/>
    </row>
    <row r="1292" spans="1:1" x14ac:dyDescent="0.35">
      <c r="A1292" s="40"/>
    </row>
    <row r="1293" spans="1:1" x14ac:dyDescent="0.35">
      <c r="A1293" s="40"/>
    </row>
    <row r="1294" spans="1:1" x14ac:dyDescent="0.35">
      <c r="A1294" s="40"/>
    </row>
    <row r="1295" spans="1:1" x14ac:dyDescent="0.35">
      <c r="A1295" s="40"/>
    </row>
    <row r="1296" spans="1:1" x14ac:dyDescent="0.35">
      <c r="A1296" s="40"/>
    </row>
    <row r="1297" spans="1:1" x14ac:dyDescent="0.35">
      <c r="A1297" s="40"/>
    </row>
    <row r="1298" spans="1:1" x14ac:dyDescent="0.35">
      <c r="A1298" s="40"/>
    </row>
    <row r="1299" spans="1:1" x14ac:dyDescent="0.35">
      <c r="A1299" s="40"/>
    </row>
    <row r="1300" spans="1:1" x14ac:dyDescent="0.35">
      <c r="A1300" s="40"/>
    </row>
    <row r="1301" spans="1:1" x14ac:dyDescent="0.35">
      <c r="A1301" s="40"/>
    </row>
    <row r="1302" spans="1:1" x14ac:dyDescent="0.35">
      <c r="A1302" s="40"/>
    </row>
    <row r="1303" spans="1:1" x14ac:dyDescent="0.35">
      <c r="A1303" s="40"/>
    </row>
    <row r="1304" spans="1:1" x14ac:dyDescent="0.35">
      <c r="A1304" s="40"/>
    </row>
    <row r="1305" spans="1:1" x14ac:dyDescent="0.35">
      <c r="A1305" s="40"/>
    </row>
    <row r="1306" spans="1:1" x14ac:dyDescent="0.35">
      <c r="A1306" s="40"/>
    </row>
    <row r="1307" spans="1:1" x14ac:dyDescent="0.35">
      <c r="A1307" s="40"/>
    </row>
    <row r="1308" spans="1:1" x14ac:dyDescent="0.35">
      <c r="A1308" s="40"/>
    </row>
    <row r="1309" spans="1:1" x14ac:dyDescent="0.35">
      <c r="A1309" s="40"/>
    </row>
    <row r="1310" spans="1:1" x14ac:dyDescent="0.35">
      <c r="A1310" s="40"/>
    </row>
    <row r="1311" spans="1:1" x14ac:dyDescent="0.35">
      <c r="A1311" s="40"/>
    </row>
    <row r="1312" spans="1:1" x14ac:dyDescent="0.35">
      <c r="A1312" s="40"/>
    </row>
    <row r="1313" spans="1:1" x14ac:dyDescent="0.35">
      <c r="A1313" s="40"/>
    </row>
    <row r="1314" spans="1:1" x14ac:dyDescent="0.35">
      <c r="A1314" s="40"/>
    </row>
    <row r="1315" spans="1:1" x14ac:dyDescent="0.35">
      <c r="A1315" s="40"/>
    </row>
    <row r="1316" spans="1:1" x14ac:dyDescent="0.35">
      <c r="A1316" s="40"/>
    </row>
    <row r="1317" spans="1:1" x14ac:dyDescent="0.35">
      <c r="A1317" s="40"/>
    </row>
    <row r="1318" spans="1:1" x14ac:dyDescent="0.35">
      <c r="A1318" s="40"/>
    </row>
    <row r="1319" spans="1:1" x14ac:dyDescent="0.35">
      <c r="A1319" s="40"/>
    </row>
    <row r="1320" spans="1:1" x14ac:dyDescent="0.35">
      <c r="A1320" s="40"/>
    </row>
    <row r="1321" spans="1:1" x14ac:dyDescent="0.35">
      <c r="A1321" s="40"/>
    </row>
    <row r="1322" spans="1:1" x14ac:dyDescent="0.35">
      <c r="A1322" s="40"/>
    </row>
    <row r="1323" spans="1:1" x14ac:dyDescent="0.35">
      <c r="A1323" s="40"/>
    </row>
    <row r="1324" spans="1:1" x14ac:dyDescent="0.35">
      <c r="A1324" s="40"/>
    </row>
    <row r="1325" spans="1:1" x14ac:dyDescent="0.35">
      <c r="A1325" s="40"/>
    </row>
    <row r="1326" spans="1:1" x14ac:dyDescent="0.35">
      <c r="A1326" s="40"/>
    </row>
    <row r="1327" spans="1:1" x14ac:dyDescent="0.35">
      <c r="A1327" s="40"/>
    </row>
    <row r="1328" spans="1:1" x14ac:dyDescent="0.35">
      <c r="A1328" s="40"/>
    </row>
    <row r="1329" spans="1:1" x14ac:dyDescent="0.35">
      <c r="A1329" s="40"/>
    </row>
    <row r="1330" spans="1:1" x14ac:dyDescent="0.35">
      <c r="A1330" s="40"/>
    </row>
    <row r="1331" spans="1:1" x14ac:dyDescent="0.35">
      <c r="A1331" s="40"/>
    </row>
    <row r="1332" spans="1:1" x14ac:dyDescent="0.35">
      <c r="A1332" s="40"/>
    </row>
    <row r="1333" spans="1:1" x14ac:dyDescent="0.35">
      <c r="A1333" s="40"/>
    </row>
    <row r="1334" spans="1:1" x14ac:dyDescent="0.35">
      <c r="A1334" s="40"/>
    </row>
    <row r="1335" spans="1:1" x14ac:dyDescent="0.35">
      <c r="A1335" s="4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3D71-CF80-4933-AD9D-EFF2AC60EFC4}">
  <dimension ref="A1:T21"/>
  <sheetViews>
    <sheetView workbookViewId="0">
      <selection activeCell="D3" sqref="D3"/>
    </sheetView>
  </sheetViews>
  <sheetFormatPr defaultRowHeight="14.5" x14ac:dyDescent="0.35"/>
  <cols>
    <col min="1" max="1" width="10.36328125" bestFit="1" customWidth="1"/>
    <col min="2" max="4" width="11.08984375" customWidth="1"/>
    <col min="5" max="5" width="12.36328125" customWidth="1"/>
    <col min="6" max="6" width="10.6328125" bestFit="1" customWidth="1"/>
    <col min="10" max="10" width="19.6328125" customWidth="1"/>
    <col min="20" max="20" width="9.90625" bestFit="1" customWidth="1"/>
  </cols>
  <sheetData>
    <row r="1" spans="1:20" x14ac:dyDescent="0.35">
      <c r="A1" s="12" t="s">
        <v>241</v>
      </c>
      <c r="B1" s="12" t="s">
        <v>31</v>
      </c>
      <c r="C1" s="12" t="s">
        <v>244</v>
      </c>
      <c r="D1" s="12" t="s">
        <v>347</v>
      </c>
      <c r="E1" s="12" t="s">
        <v>242</v>
      </c>
      <c r="F1" s="12" t="s">
        <v>243</v>
      </c>
      <c r="I1" s="17"/>
      <c r="K1" s="18"/>
      <c r="N1" t="s">
        <v>245</v>
      </c>
      <c r="Q1" s="2"/>
      <c r="R1" s="2"/>
      <c r="S1" s="2"/>
      <c r="T1" s="19"/>
    </row>
    <row r="2" spans="1:20" x14ac:dyDescent="0.35">
      <c r="A2" t="s">
        <v>246</v>
      </c>
      <c r="B2" s="2"/>
      <c r="E2" s="2"/>
      <c r="F2" s="2"/>
      <c r="K2" s="2"/>
      <c r="N2" t="s">
        <v>248</v>
      </c>
      <c r="Q2" s="2"/>
      <c r="R2" s="2"/>
      <c r="S2" s="2"/>
      <c r="T2" s="19"/>
    </row>
    <row r="3" spans="1:20" x14ac:dyDescent="0.35">
      <c r="A3" t="s">
        <v>249</v>
      </c>
      <c r="B3" s="2"/>
      <c r="E3" s="2"/>
      <c r="F3" s="2"/>
      <c r="K3" s="2"/>
      <c r="N3" t="s">
        <v>247</v>
      </c>
      <c r="Q3" s="2"/>
      <c r="R3" s="2"/>
      <c r="S3" s="2"/>
      <c r="T3" s="19"/>
    </row>
    <row r="4" spans="1:20" x14ac:dyDescent="0.35">
      <c r="A4" t="s">
        <v>250</v>
      </c>
      <c r="B4" s="2"/>
      <c r="E4" s="2"/>
      <c r="F4" s="2"/>
      <c r="K4" s="2"/>
      <c r="N4" t="s">
        <v>251</v>
      </c>
      <c r="Q4" s="2"/>
      <c r="R4" s="2"/>
      <c r="S4" s="2"/>
      <c r="T4" s="19"/>
    </row>
    <row r="5" spans="1:20" x14ac:dyDescent="0.35">
      <c r="A5" t="s">
        <v>252</v>
      </c>
      <c r="B5" s="2"/>
      <c r="E5" s="2"/>
      <c r="F5" s="2"/>
      <c r="K5" s="2"/>
      <c r="N5" t="s">
        <v>253</v>
      </c>
      <c r="Q5" s="2"/>
      <c r="R5" s="2"/>
      <c r="S5" s="2"/>
      <c r="T5" s="19"/>
    </row>
    <row r="6" spans="1:20" x14ac:dyDescent="0.35">
      <c r="A6" t="s">
        <v>254</v>
      </c>
      <c r="B6" s="2"/>
      <c r="E6" s="2"/>
      <c r="F6" s="2"/>
      <c r="N6" t="s">
        <v>255</v>
      </c>
      <c r="Q6" s="2"/>
      <c r="R6" s="2"/>
      <c r="S6" s="2"/>
      <c r="T6" s="2"/>
    </row>
    <row r="7" spans="1:20" x14ac:dyDescent="0.35">
      <c r="A7" t="s">
        <v>256</v>
      </c>
      <c r="B7" s="2"/>
      <c r="E7" s="2"/>
      <c r="F7" s="2"/>
      <c r="N7" t="s">
        <v>257</v>
      </c>
    </row>
    <row r="8" spans="1:20" x14ac:dyDescent="0.35">
      <c r="A8" t="s">
        <v>258</v>
      </c>
      <c r="B8" s="2"/>
      <c r="E8" s="2"/>
      <c r="F8" s="2"/>
      <c r="N8" t="s">
        <v>259</v>
      </c>
    </row>
    <row r="9" spans="1:20" x14ac:dyDescent="0.35">
      <c r="A9" t="s">
        <v>260</v>
      </c>
      <c r="B9" s="2"/>
      <c r="E9" s="2"/>
      <c r="F9" s="2"/>
      <c r="N9" t="s">
        <v>261</v>
      </c>
    </row>
    <row r="10" spans="1:20" x14ac:dyDescent="0.35">
      <c r="A10" t="s">
        <v>262</v>
      </c>
      <c r="B10" s="2"/>
      <c r="E10" s="2"/>
      <c r="F10" s="2"/>
      <c r="N10" t="s">
        <v>263</v>
      </c>
    </row>
    <row r="11" spans="1:20" x14ac:dyDescent="0.35">
      <c r="A11" t="s">
        <v>9</v>
      </c>
      <c r="B11" s="2"/>
      <c r="C11" s="2"/>
      <c r="D11" s="2"/>
      <c r="E11" s="2"/>
      <c r="F11" s="2"/>
      <c r="N11" t="s">
        <v>264</v>
      </c>
    </row>
    <row r="12" spans="1:20" x14ac:dyDescent="0.35">
      <c r="B12" s="2"/>
      <c r="C12" s="2"/>
      <c r="D12" s="2"/>
      <c r="E12" s="2"/>
      <c r="F12" s="2"/>
      <c r="N12" t="s">
        <v>265</v>
      </c>
    </row>
    <row r="13" spans="1:20" x14ac:dyDescent="0.35">
      <c r="B13" s="2"/>
      <c r="C13" s="2"/>
      <c r="D13" s="2"/>
      <c r="E13" s="2"/>
      <c r="F13" s="2"/>
    </row>
    <row r="14" spans="1:20" x14ac:dyDescent="0.35">
      <c r="B14" s="2"/>
      <c r="C14" s="2"/>
      <c r="D14" s="2"/>
      <c r="E14" s="2"/>
      <c r="F14" s="2"/>
    </row>
    <row r="15" spans="1:20" x14ac:dyDescent="0.35">
      <c r="B15" s="2"/>
      <c r="C15" s="2"/>
      <c r="D15" s="2"/>
      <c r="E15" s="2"/>
      <c r="F15" s="2"/>
    </row>
    <row r="16" spans="1:20" x14ac:dyDescent="0.35">
      <c r="B16" s="2"/>
      <c r="C16" s="2"/>
      <c r="D16" s="2"/>
      <c r="E16" s="2"/>
      <c r="F16" s="2"/>
    </row>
    <row r="17" spans="2:5" x14ac:dyDescent="0.35">
      <c r="B17" s="2"/>
      <c r="C17" s="2"/>
      <c r="D17" s="2"/>
      <c r="E17" s="2"/>
    </row>
    <row r="18" spans="2:5" x14ac:dyDescent="0.35">
      <c r="B18" s="2"/>
      <c r="C18" s="2"/>
      <c r="D18" s="2"/>
      <c r="E18" s="2"/>
    </row>
    <row r="19" spans="2:5" x14ac:dyDescent="0.35">
      <c r="B19" s="2"/>
      <c r="C19" s="2"/>
      <c r="D19" s="2"/>
      <c r="E19" s="2"/>
    </row>
    <row r="20" spans="2:5" x14ac:dyDescent="0.35">
      <c r="B20" s="2"/>
      <c r="C20" s="2"/>
      <c r="D20" s="2"/>
      <c r="E20" s="2"/>
    </row>
    <row r="21" spans="2:5" x14ac:dyDescent="0.35">
      <c r="B21" s="2"/>
      <c r="C21" s="2"/>
      <c r="D21" s="2"/>
      <c r="E21" s="2"/>
    </row>
  </sheetData>
  <dataValidations count="3">
    <dataValidation type="textLength" allowBlank="1" showInputMessage="1" showErrorMessage="1" sqref="A2:A10" xr:uid="{C6D559EC-9B5F-4264-8990-7252698B3585}">
      <formula1>3</formula1>
      <formula2>10</formula2>
    </dataValidation>
    <dataValidation type="list" allowBlank="1" showInputMessage="1" showErrorMessage="1" sqref="J1" xr:uid="{512656E7-EED4-48D4-B2B5-FFC57F6BD5F1}">
      <formula1>$S$1:$S$5</formula1>
    </dataValidation>
    <dataValidation type="list" allowBlank="1" showInputMessage="1" showErrorMessage="1" sqref="B13:B19" xr:uid="{00321D0A-C3A0-416F-9D7A-684B34EF11F6}">
      <formula1>"SS1,SS2,SS3"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Formulas &amp; Function 1</vt:lpstr>
      <vt:lpstr>Formulas &amp; Function 2</vt:lpstr>
      <vt:lpstr>Formulas &amp; Function 3</vt:lpstr>
      <vt:lpstr>Formulas &amp; Function 4</vt:lpstr>
      <vt:lpstr>Date Cal 1</vt:lpstr>
      <vt:lpstr>Date Cal 1 (SC)</vt:lpstr>
      <vt:lpstr>Date Cal 2</vt:lpstr>
      <vt:lpstr>Date Cal 2 (SC)</vt:lpstr>
      <vt:lpstr>Data Validation &amp; Drop Down</vt:lpstr>
      <vt:lpstr>Sheet1</vt:lpstr>
      <vt:lpstr>Protecting Sheet</vt:lpstr>
      <vt:lpstr>Consolidation</vt:lpstr>
      <vt:lpstr>Con 1</vt:lpstr>
      <vt:lpstr>Con 2</vt:lpstr>
      <vt:lpstr>Con 3</vt:lpstr>
      <vt:lpstr>3DSum</vt:lpstr>
      <vt:lpstr>Static AllSame Conso..</vt:lpstr>
      <vt:lpstr>LinkSame AllSame Conso..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AWESOME EMMANUEL</dc:creator>
  <cp:lastModifiedBy>AWESOME EMMANUEL</cp:lastModifiedBy>
  <dcterms:created xsi:type="dcterms:W3CDTF">2022-08-18T19:36:47Z</dcterms:created>
  <dcterms:modified xsi:type="dcterms:W3CDTF">2023-10-17T20:04:47Z</dcterms:modified>
</cp:coreProperties>
</file>